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財政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W35" i="10"/>
  <c r="BW36" i="10" s="1"/>
  <c r="BW37" i="10" s="1"/>
  <c r="BW38" i="10" s="1"/>
  <c r="BW39" i="10" s="1"/>
  <c r="BW40" i="10" s="1"/>
  <c r="BW41" i="10" s="1"/>
  <c r="BW42" i="10" s="1"/>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<sst xmlns="http://schemas.openxmlformats.org/spreadsheetml/2006/main" count="1127" uniqueCount="598">
  <si>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</si>
  <si>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</si>
  <si>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</si>
  <si>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</si>
  <si>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</si>
  <si>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</si>
  <si>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</si>
  <si>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</si>
  <si>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</si>
  <si>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</si>
  <si>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</si>
  <si>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</si>
  <si>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</si>
  <si>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</si>
  <si>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</si>
  <si>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</si>
  <si>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</si>
  <si>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</si>
  <si>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</si>
  <si>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</si>
  <si>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</si>
  <si>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</si>
  <si>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</si>
  <si>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</si>
  <si>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</si>
  <si>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</si>
  <si>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</si>
  <si>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</si>
  <si>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</si>
  <si>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</si>
  <si>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</si>
  <si>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</si>
  <si>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</si>
  <si>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</si>
  <si>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</si>
  <si>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</si>
  <si>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</si>
  <si>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</si>
  <si>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</si>
  <si>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</si>
  <si>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</si>
  <si>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</si>
  <si>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</si>
  <si>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</si>
  <si>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</si>
  <si>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</si>
  <si>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</si>
  <si>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</si>
  <si>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</si>
  <si>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</si>
  <si>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</si>
  <si>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</si>
  <si>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</si>
  <si>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</si>
  <si>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</si>
  <si>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</si>
  <si>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</si>
  <si>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</si>
  <si>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</si>
  <si>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</si>
  <si>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</si>
  <si>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</si>
  <si>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</si>
  <si>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</si>
  <si>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</si>
  <si>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</si>
  <si>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</si>
  <si>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</si>
  <si>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</si>
  <si>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</si>
  <si>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</si>
  <si>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</si>
  <si>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</si>
  <si>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</si>
  <si>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</si>
  <si>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</si>
  <si>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</si>
  <si>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</si>
  <si>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</si>
  <si>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</si>
  <si>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</si>
  <si>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</si>
  <si>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</si>
  <si>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</si>
  <si>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</si>
  <si>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</si>
  <si>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</si>
  <si>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</si>
  <si>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</si>
  <si>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</si>
  <si>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</si>
  <si>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</si>
  <si>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</si>
  <si>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</si>
  <si>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</si>
  <si>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</si>
  <si>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日の出町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</si>
  <si>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</si>
  <si>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</si>
  <si>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</si>
  <si>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</si>
  <si>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</si>
  <si>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</si>
  <si>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</si>
  <si>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</si>
  <si>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</si>
  <si>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</si>
  <si>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</si>
  <si>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</si>
  <si>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</si>
  <si>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</si>
  <si>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</si>
  <si>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</si>
  <si>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</si>
  <si>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</si>
  <si>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</si>
  <si>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</si>
  <si>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</si>
  <si>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</si>
  <si>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</si>
  <si>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</si>
  <si>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</si>
  <si>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</si>
  <si>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</si>
  <si>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</si>
  <si>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</si>
  <si>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</si>
  <si>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</si>
  <si>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</si>
  <si>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</si>
  <si>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</si>
  <si>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</si>
  <si>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</si>
  <si>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</si>
  <si>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</si>
  <si>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</si>
  <si>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</si>
  <si>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</si>
  <si>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</si>
  <si>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</si>
  <si>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</si>
  <si>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</si>
  <si>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</si>
  <si>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</si>
  <si>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</si>
  <si>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</si>
  <si>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</si>
  <si>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</si>
  <si>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</si>
  <si>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</si>
  <si>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</si>
  <si>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</si>
  <si>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</si>
  <si>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</si>
  <si>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</si>
  <si>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</si>
  <si>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</si>
  <si>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</si>
  <si>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</si>
  <si>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</si>
  <si>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</si>
  <si>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</si>
  <si>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</si>
  <si>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</si>
  <si>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</si>
  <si>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</si>
  <si>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</si>
  <si>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</si>
  <si>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</si>
  <si>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</si>
  <si>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</si>
  <si>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</si>
  <si>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</si>
  <si>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</si>
  <si>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</si>
  <si>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</si>
  <si>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</si>
  <si>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</si>
  <si>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</si>
  <si>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</si>
  <si>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</si>
  <si>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</si>
  <si>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</si>
  <si>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</si>
  <si>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</si>
  <si>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</si>
  <si>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</si>
  <si>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</si>
  <si>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</si>
  <si>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</si>
  <si>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</si>
  <si>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</si>
  <si>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</si>
  <si>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</si>
  <si>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</si>
  <si>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</si>
  <si>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</si>
  <si>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</si>
  <si>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</si>
  <si>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</si>
  <si>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</si>
  <si>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</si>
  <si>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</si>
  <si>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</si>
  <si>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</si>
  <si>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</si>
  <si>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</si>
  <si>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</si>
  <si>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</si>
  <si>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</si>
  <si>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東京都日の出町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</si>
  <si>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</si>
  <si>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</si>
  <si>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</si>
  <si>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</si>
  <si>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</si>
  <si>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</si>
  <si>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</si>
  <si>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</si>
  <si>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</si>
  <si>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</si>
  <si>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</si>
  <si>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</si>
  <si>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</si>
  <si>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</si>
  <si>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</si>
  <si>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</si>
  <si>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</si>
  <si>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</si>
  <si>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</si>
  <si>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</si>
  <si>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</si>
  <si>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</si>
  <si>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</si>
  <si>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</si>
  <si>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</si>
  <si>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</si>
  <si>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</si>
  <si>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</si>
  <si>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</si>
  <si>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</si>
  <si>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</si>
  <si>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</si>
  <si>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</si>
  <si>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</si>
  <si>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</si>
  <si>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</si>
  <si>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</si>
  <si>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</si>
  <si>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</si>
  <si>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</si>
  <si>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</si>
  <si>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</si>
  <si>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</si>
  <si>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</si>
  <si>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</si>
  <si>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</si>
  <si>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</si>
  <si>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</si>
  <si>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</si>
  <si>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</si>
  <si>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</si>
  <si>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</si>
  <si>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</si>
  <si>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</si>
  <si>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</si>
  <si>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</si>
  <si>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</si>
  <si>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</si>
  <si>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</si>
  <si>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</si>
  <si>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</si>
  <si>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</si>
  <si>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</si>
  <si>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</si>
  <si>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</si>
  <si>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</si>
  <si>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</si>
  <si>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</si>
  <si>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</si>
  <si>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</si>
  <si>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</si>
  <si>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</si>
  <si>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</si>
  <si>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</si>
  <si>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</si>
  <si>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</si>
  <si>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</si>
  <si>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</si>
  <si>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</si>
  <si>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</si>
  <si>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</si>
  <si>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</si>
  <si>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</si>
  <si>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</si>
  <si>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</si>
  <si>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</si>
  <si>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</si>
  <si>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</si>
  <si>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</si>
  <si>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</si>
  <si>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</si>
  <si>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</si>
  <si>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</si>
  <si>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</si>
  <si>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</si>
  <si>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</si>
  <si>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</si>
  <si>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</si>
  <si>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</si>
  <si>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</si>
  <si>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</si>
  <si>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</si>
  <si>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</si>
  <si>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</si>
  <si>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</si>
  <si>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</si>
  <si>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</si>
  <si>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</si>
  <si>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</si>
  <si>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</si>
  <si>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</si>
  <si>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</si>
  <si>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</si>
  <si>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</si>
  <si>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</si>
  <si>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</si>
  <si>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</si>
  <si>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</si>
  <si>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</si>
  <si>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</si>
  <si>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</si>
  <si>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</si>
  <si>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</si>
  <si>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</si>
  <si>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</si>
  <si>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</si>
  <si>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</si>
  <si>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</si>
  <si>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</si>
  <si>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</si>
  <si>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</si>
  <si>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</si>
  <si>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</si>
  <si>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</si>
  <si>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</si>
  <si>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</si>
  <si>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</si>
  <si>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</si>
  <si>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</si>
  <si>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</si>
  <si>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</si>
  <si>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</si>
  <si>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</si>
  <si>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</si>
  <si>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</si>
  <si>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</si>
  <si>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</si>
  <si>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</si>
  <si>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</si>
  <si>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東京都日の出町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</si>
  <si>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</si>
  <si>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</si>
  <si>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</si>
  <si>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</si>
  <si>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</si>
  <si>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</si>
  <si>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</si>
  <si>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</si>
  <si>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</si>
  <si>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</si>
  <si>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</si>
  <si>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</si>
  <si>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</si>
  <si>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</si>
  <si>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</si>
  <si>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</si>
  <si>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</si>
  <si>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</si>
  <si>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</si>
  <si>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</si>
  <si>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</si>
  <si>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</si>
  <si>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</si>
  <si>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</si>
  <si>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</si>
  <si>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</si>
  <si>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</si>
  <si>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</si>
  <si>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</si>
  <si>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</si>
  <si>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</si>
  <si>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</si>
  <si>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</si>
  <si>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</si>
  <si>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</si>
  <si>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</si>
  <si>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</si>
  <si>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</si>
  <si>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</si>
  <si>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</si>
  <si>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</si>
  <si>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</si>
  <si>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</si>
  <si>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</si>
  <si>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</si>
  <si>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</si>
  <si>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</si>
  <si>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</si>
  <si>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</si>
  <si>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</si>
  <si>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</si>
  <si>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</si>
  <si>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</si>
  <si>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</si>
  <si>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</si>
  <si>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</si>
  <si>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</si>
  <si>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</si>
  <si>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</si>
  <si>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</si>
  <si>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</si>
  <si>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</si>
  <si>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</si>
  <si>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</si>
  <si>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</si>
  <si>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</si>
  <si>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</si>
  <si>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</si>
  <si>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</si>
  <si>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</si>
  <si>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</si>
  <si>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</si>
  <si>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</si>
  <si>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</si>
  <si>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</si>
  <si>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</si>
  <si>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</si>
  <si>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</si>
  <si>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</si>
  <si>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</si>
  <si>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</si>
  <si>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</si>
  <si>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</si>
  <si>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</si>
  <si>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</si>
  <si>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</si>
  <si>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</si>
  <si>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</si>
  <si>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</si>
  <si>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</si>
  <si>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</si>
  <si>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</si>
  <si>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</si>
  <si>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</si>
  <si>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</si>
  <si>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</si>
  <si>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</si>
  <si>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</si>
  <si>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</si>
  <si>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</si>
  <si>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</si>
  <si>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</si>
  <si>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</si>
  <si>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</si>
  <si>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</si>
  <si>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</si>
  <si>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</si>
  <si>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</si>
  <si>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</si>
  <si>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</si>
  <si>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</si>
  <si>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</si>
  <si>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</si>
  <si>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</si>
  <si>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</si>
  <si>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</si>
  <si>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</si>
  <si>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</si>
  <si>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</si>
  <si>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</si>
  <si>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</si>
  <si>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</si>
  <si>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</si>
  <si>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</si>
  <si>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</si>
  <si>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</si>
  <si>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</si>
  <si>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</si>
  <si>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</si>
  <si>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</si>
  <si>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</si>
  <si>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</si>
  <si>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</si>
  <si>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</si>
  <si>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</si>
  <si>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</si>
  <si>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</si>
  <si>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</si>
  <si>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</si>
  <si>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</si>
  <si>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</si>
  <si>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</si>
  <si>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</si>
  <si>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</si>
  <si>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</si>
  <si>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</si>
  <si>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</si>
  <si>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</si>
  <si>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</si>
  <si>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</si>
  <si>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</si>
  <si>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</si>
  <si>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</si>
  <si>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</si>
  <si>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</si>
  <si>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</si>
  <si>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</si>
  <si>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</si>
  <si>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</si>
  <si>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</si>
  <si>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</si>
  <si>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</si>
  <si>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</si>
  <si>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</si>
  <si>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</si>
  <si>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</si>
  <si>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</si>
  <si>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</si>
  <si>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</si>
  <si>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</si>
  <si>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</si>
  <si>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</si>
  <si>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</si>
  <si>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</si>
  <si>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</si>
  <si>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</si>
  <si>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</si>
  <si>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</si>
  <si>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</si>
  <si>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</si>
  <si>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</si>
  <si>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</si>
  <si>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</si>
  <si>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</si>
  <si>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</si>
  <si>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4.32</t>
  </si>
  <si>
    <t>一般会計</t>
  </si>
  <si>
    <t>介護保険特別会計</t>
  </si>
  <si>
    <t>国民健康保険特別会計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</si>
  <si>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</si>
  <si>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</si>
  <si>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</si>
  <si>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</si>
  <si>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</si>
  <si>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</si>
  <si>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</si>
  <si>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</si>
  <si>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</si>
  <si>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秋川流域斎場組合</t>
    <rPh sb="0" eb="2">
      <t>アキガワ</t>
    </rPh>
    <rPh sb="2" eb="4">
      <t>リュウイキ</t>
    </rPh>
    <rPh sb="4" eb="6">
      <t>サイジョウ</t>
    </rPh>
    <rPh sb="6" eb="8">
      <t>クミアイ</t>
    </rPh>
    <phoneticPr fontId="24"/>
  </si>
  <si>
    <t>西秋川衛生組合</t>
    <rPh sb="0" eb="1">
      <t>ニシ</t>
    </rPh>
    <rPh sb="1" eb="3">
      <t>アキガワ</t>
    </rPh>
    <rPh sb="3" eb="5">
      <t>エイセイ</t>
    </rPh>
    <rPh sb="5" eb="7">
      <t>クミアイ</t>
    </rPh>
    <phoneticPr fontId="24"/>
  </si>
  <si>
    <t>阿伎留病院企業団</t>
    <rPh sb="0" eb="1">
      <t>ア</t>
    </rPh>
    <rPh sb="1" eb="2">
      <t>キ</t>
    </rPh>
    <rPh sb="2" eb="3">
      <t>ル</t>
    </rPh>
    <rPh sb="3" eb="5">
      <t>ビョウイン</t>
    </rPh>
    <rPh sb="5" eb="7">
      <t>キギョウ</t>
    </rPh>
    <rPh sb="7" eb="8">
      <t>ダン</t>
    </rPh>
    <phoneticPr fontId="24"/>
  </si>
  <si>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4"/>
  </si>
  <si>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4"/>
  </si>
  <si>
    <t>東京都市町村職員退職手当組合</t>
  </si>
  <si>
    <t>東京都町村議会議員公務災害補償等組合</t>
  </si>
  <si>
    <t>東京都後期高齢者医療広域連合(一般会計）</t>
  </si>
  <si>
    <t>東京都後期高齢者医療広域連合(後期高齢者医療特別会計）</t>
  </si>
  <si>
    <t>日の出町土地開発公社</t>
    <rPh sb="0" eb="1">
      <t>ヒ</t>
    </rPh>
    <rPh sb="2" eb="4">
      <t>デマチ</t>
    </rPh>
    <rPh sb="4" eb="6">
      <t>トチ</t>
    </rPh>
    <rPh sb="6" eb="8">
      <t>カイハツ</t>
    </rPh>
    <rPh sb="8" eb="10">
      <t>コウシャ</t>
    </rPh>
    <phoneticPr fontId="5"/>
  </si>
  <si>
    <t>日の出町サービス総合センター</t>
    <rPh sb="0" eb="1">
      <t>ヒ</t>
    </rPh>
    <rPh sb="2" eb="4">
      <t>デマチ</t>
    </rPh>
    <rPh sb="8" eb="10">
      <t>ソウゴウ</t>
    </rPh>
    <phoneticPr fontId="5"/>
  </si>
  <si>
    <t>○</t>
  </si>
  <si>
    <t>-</t>
    <phoneticPr fontId="2"/>
  </si>
  <si>
    <t>-</t>
    <phoneticPr fontId="2"/>
  </si>
  <si>
    <t>-</t>
    <phoneticPr fontId="2"/>
  </si>
  <si>
    <t>-</t>
    <phoneticPr fontId="2"/>
  </si>
  <si>
    <t>-</t>
    <phoneticPr fontId="2"/>
  </si>
  <si>
    <t>-</t>
    <phoneticPr fontId="2"/>
  </si>
  <si>
    <t>-</t>
    <phoneticPr fontId="2"/>
  </si>
  <si>
    <t>社会資本等整備基金</t>
    <rPh sb="0" eb="2">
      <t>シャカイ</t>
    </rPh>
    <rPh sb="2" eb="4">
      <t>シホン</t>
    </rPh>
    <rPh sb="4" eb="5">
      <t>トウ</t>
    </rPh>
    <rPh sb="5" eb="7">
      <t>セイビ</t>
    </rPh>
    <rPh sb="7" eb="9">
      <t>キキン</t>
    </rPh>
    <phoneticPr fontId="18"/>
  </si>
  <si>
    <t>三吉野桜木地区整備基金</t>
    <rPh sb="0" eb="3">
      <t>ミヨシノ</t>
    </rPh>
    <rPh sb="3" eb="5">
      <t>サクラギ</t>
    </rPh>
    <rPh sb="5" eb="7">
      <t>チク</t>
    </rPh>
    <rPh sb="7" eb="9">
      <t>セイビ</t>
    </rPh>
    <rPh sb="9" eb="11">
      <t>キキン</t>
    </rPh>
    <phoneticPr fontId="18"/>
  </si>
  <si>
    <t>福祉振興基金</t>
    <rPh sb="0" eb="2">
      <t>フクシ</t>
    </rPh>
    <rPh sb="2" eb="4">
      <t>シンコウ</t>
    </rPh>
    <rPh sb="4" eb="6">
      <t>キキン</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</si>
  <si>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</si>
  <si>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</si>
  <si>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</si>
  <si>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</si>
  <si>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</si>
  <si>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</si>
  <si>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</si>
  <si>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</si>
  <si>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</si>
  <si>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</si>
  <si>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</si>
  <si>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</si>
  <si>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</si>
  <si>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</si>
  <si>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</si>
  <si>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地方債の新規発行の抑制に加え、歳出削減に伴う基金残高の増により、将来負担比率は減少傾向にある。
また、類似団体と比較しても、低い水準にある。
一方、有形固定資産減価償却率については、類似団体平均を下回るも、上昇傾向にある。
町内学校施設の多くが1970年代後半～1980年代前半に建設されており、いずれも有形固定資産減価償却率70％を超えていることが要因のひとつとして挙げられる。</t>
    <rPh sb="74" eb="76">
      <t>ユウケイ</t>
    </rPh>
    <rPh sb="98" eb="100">
      <t>シタマワ</t>
    </rPh>
    <phoneticPr fontId="5"/>
  </si>
  <si>
    <t>臨時財政対策債以外の通常事業債について、投資的事業の計画、財源調整に配慮し最小限の地方債活用に留めてきたことにより、地方債残高及び元利償還金はピークを過ぎ減少傾向にある。
平成30年度以降、一般会計において臨時財政対策債の償還額増を主な要因とした公債費の増加が見込まれるものの、特別会計における公債費の減に基づく準元利償還金の減により
実質公債費比率も減少傾向にある。</t>
    <rPh sb="95" eb="97">
      <t>イッパン</t>
    </rPh>
    <rPh sb="97" eb="99">
      <t>カイケイ</t>
    </rPh>
    <rPh sb="139" eb="141">
      <t>トクベツ</t>
    </rPh>
    <rPh sb="141" eb="143">
      <t>カイケイ</t>
    </rPh>
    <rPh sb="147" eb="150">
      <t>コウサイヒ</t>
    </rPh>
    <rPh sb="151" eb="152">
      <t>ゲン</t>
    </rPh>
    <rPh sb="153" eb="154">
      <t>モト</t>
    </rPh>
    <rPh sb="156" eb="157">
      <t>ジュン</t>
    </rPh>
    <rPh sb="157" eb="159">
      <t>ガンリ</t>
    </rPh>
    <rPh sb="159" eb="162">
      <t>ショウカンキン</t>
    </rPh>
    <rPh sb="163" eb="164">
      <t>ゲン</t>
    </rPh>
    <rPh sb="168" eb="170">
      <t>ジッシツ</t>
    </rPh>
    <rPh sb="170" eb="173">
      <t>コウサイヒ</t>
    </rPh>
    <rPh sb="173" eb="175">
      <t>ヒリツ</t>
    </rPh>
    <rPh sb="176" eb="178">
      <t>ゲンショウ</t>
    </rPh>
    <rPh sb="178" eb="180">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</si>
</sst>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C79A-4EB0-B501-3FF37C5D18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61260</c:v>
                </c:pt>
                <c:pt idx="1">
                  <c:v>43739</c:v>
                </c:pt>
                <c:pt idx="2">
                  <c:v>40497</c:v>
                </c:pt>
                <c:pt idx="3">
                  <c:v>40284</c:v>
                </c:pt>
                <c:pt idx="4">
                  <c:v>32252</c:v>
                </c:pt>
              </c:numCache>
            </c:numRef>
          </c:val>
          <c:smooth val="0"/>
          <c:extLst xmlns:c16r2="http://schemas.microsoft.com/office/drawing/2015/06/chart">
            <c:ext xmlns:c16="http://schemas.microsoft.com/office/drawing/2014/chart" uri="{C3380CC4-5D6E-409C-BE32-E72D297353CC}">
              <c16:uniqueId val="{00000001-C79A-4EB0-B501-3FF37C5D181D}"/>
            </c:ext>
          </c:extLst>
        </c:ser>
        <c:dLbls>
          <c:showLegendKey val="0"/>
          <c:showVal val="0"/>
          <c:showCatName val="0"/>
          <c:showSerName val="0"/>
          <c:showPercent val="0"/>
          <c:showBubbleSize val="0"/>
        </c:dLbls>
        <c:marker val="1"/>
        <c:smooth val="0"/>
        <c:axId val="366070784"/>
        <c:axId val="366066864"/>
      </c:lineChart>
      <c:catAx>
        <c:axId val="36607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066864"/>
        <c:crosses val="autoZero"/>
        <c:auto val="1"/>
        <c:lblAlgn val="ctr"/>
        <c:lblOffset val="100"/>
        <c:tickLblSkip val="1"/>
        <c:tickMarkSkip val="1"/>
        <c:noMultiLvlLbl val="0"/>
      </c:catAx>
      <c:valAx>
        <c:axId val="3660668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07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5.55</c:v>
                </c:pt>
                <c:pt idx="1">
                  <c:v>5.81</c:v>
                </c:pt>
                <c:pt idx="2">
                  <c:v>5.79</c:v>
                </c:pt>
                <c:pt idx="3">
                  <c:v>9.42</c:v>
                </c:pt>
                <c:pt idx="4">
                  <c:v>5.5</c:v>
                </c:pt>
              </c:numCache>
            </c:numRef>
          </c:val>
          <c:extLst xmlns:c16r2="http://schemas.microsoft.com/office/drawing/2015/06/chart">
            <c:ext xmlns:c16="http://schemas.microsoft.com/office/drawing/2014/chart" uri="{C3380CC4-5D6E-409C-BE32-E72D297353CC}">
              <c16:uniqueId val="{00000000-E9EC-499D-9D5E-09EEBF0914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29.14</c:v>
                </c:pt>
                <c:pt idx="1">
                  <c:v>32.57</c:v>
                </c:pt>
                <c:pt idx="2">
                  <c:v>28.21</c:v>
                </c:pt>
                <c:pt idx="3">
                  <c:v>31.27</c:v>
                </c:pt>
                <c:pt idx="4">
                  <c:v>34.979999999999997</c:v>
                </c:pt>
              </c:numCache>
            </c:numRef>
          </c:val>
          <c:extLst xmlns:c16r2="http://schemas.microsoft.com/office/drawing/2015/06/chart">
            <c:ext xmlns:c16="http://schemas.microsoft.com/office/drawing/2014/chart" uri="{C3380CC4-5D6E-409C-BE32-E72D297353CC}">
              <c16:uniqueId val="{00000001-E9EC-499D-9D5E-09EEBF09147C}"/>
            </c:ext>
          </c:extLst>
        </c:ser>
        <c:dLbls>
          <c:showLegendKey val="0"/>
          <c:showVal val="0"/>
          <c:showCatName val="0"/>
          <c:showSerName val="0"/>
          <c:showPercent val="0"/>
          <c:showBubbleSize val="0"/>
        </c:dLbls>
        <c:gapWidth val="250"/>
        <c:overlap val="100"/>
        <c:axId val="366066472"/>
        <c:axId val="366069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c:v>
                </c:pt>
                <c:pt idx="1">
                  <c:v>4.3600000000000003</c:v>
                </c:pt>
                <c:pt idx="2">
                  <c:v>-4.32</c:v>
                </c:pt>
                <c:pt idx="3">
                  <c:v>6.18</c:v>
                </c:pt>
                <c:pt idx="4">
                  <c:v>0.57999999999999996</c:v>
                </c:pt>
              </c:numCache>
            </c:numRef>
          </c:val>
          <c:smooth val="0"/>
          <c:extLst xmlns:c16r2="http://schemas.microsoft.com/office/drawing/2015/06/chart">
            <c:ext xmlns:c16="http://schemas.microsoft.com/office/drawing/2014/chart" uri="{C3380CC4-5D6E-409C-BE32-E72D297353CC}">
              <c16:uniqueId val="{00000002-E9EC-499D-9D5E-09EEBF09147C}"/>
            </c:ext>
          </c:extLst>
        </c:ser>
        <c:dLbls>
          <c:showLegendKey val="0"/>
          <c:showVal val="0"/>
          <c:showCatName val="0"/>
          <c:showSerName val="0"/>
          <c:showPercent val="0"/>
          <c:showBubbleSize val="0"/>
        </c:dLbls>
        <c:marker val="1"/>
        <c:smooth val="0"/>
        <c:axId val="366066472"/>
        <c:axId val="366069608"/>
      </c:lineChart>
      <c:catAx>
        <c:axId val="366066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069608"/>
        <c:crosses val="autoZero"/>
        <c:auto val="1"/>
        <c:lblAlgn val="ctr"/>
        <c:lblOffset val="100"/>
        <c:tickLblSkip val="1"/>
        <c:tickMarkSkip val="1"/>
        <c:noMultiLvlLbl val="0"/>
      </c:catAx>
      <c:valAx>
        <c:axId val="366069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066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33C-461A-90EC-15732E3940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33C-461A-90EC-15732E3940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33C-461A-90EC-15732E39401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33C-461A-90EC-15732E39401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33C-461A-90EC-15732E39401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c:v>
                </c:pt>
                <c:pt idx="4">
                  <c:v>#N/A</c:v>
                </c:pt>
                <c:pt idx="5">
                  <c:v>0.12</c:v>
                </c:pt>
                <c:pt idx="6">
                  <c:v>#N/A</c:v>
                </c:pt>
                <c:pt idx="7">
                  <c:v>0.11</c:v>
                </c:pt>
                <c:pt idx="8">
                  <c:v>#N/A</c:v>
                </c:pt>
                <c:pt idx="9">
                  <c:v>0.16</c:v>
                </c:pt>
              </c:numCache>
            </c:numRef>
          </c:val>
          <c:extLst xmlns:c16r2="http://schemas.microsoft.com/office/drawing/2015/06/chart">
            <c:ext xmlns:c16="http://schemas.microsoft.com/office/drawing/2014/chart" uri="{C3380CC4-5D6E-409C-BE32-E72D297353CC}">
              <c16:uniqueId val="{00000005-233C-461A-90EC-15732E39401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0.7</c:v>
                </c:pt>
                <c:pt idx="4">
                  <c:v>#N/A</c:v>
                </c:pt>
                <c:pt idx="5">
                  <c:v>0.46</c:v>
                </c:pt>
                <c:pt idx="6">
                  <c:v>#N/A</c:v>
                </c:pt>
                <c:pt idx="7">
                  <c:v>0.35</c:v>
                </c:pt>
                <c:pt idx="8">
                  <c:v>#N/A</c:v>
                </c:pt>
                <c:pt idx="9">
                  <c:v>0.54</c:v>
                </c:pt>
              </c:numCache>
            </c:numRef>
          </c:val>
          <c:extLst xmlns:c16r2="http://schemas.microsoft.com/office/drawing/2015/06/chart">
            <c:ext xmlns:c16="http://schemas.microsoft.com/office/drawing/2014/chart" uri="{C3380CC4-5D6E-409C-BE32-E72D297353CC}">
              <c16:uniqueId val="{00000006-233C-461A-90EC-15732E39401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1.83</c:v>
                </c:pt>
                <c:pt idx="2">
                  <c:v>#N/A</c:v>
                </c:pt>
                <c:pt idx="3">
                  <c:v>2.2999999999999998</c:v>
                </c:pt>
                <c:pt idx="4">
                  <c:v>#N/A</c:v>
                </c:pt>
                <c:pt idx="5">
                  <c:v>1.51</c:v>
                </c:pt>
                <c:pt idx="6">
                  <c:v>#N/A</c:v>
                </c:pt>
                <c:pt idx="7">
                  <c:v>1.43</c:v>
                </c:pt>
                <c:pt idx="8">
                  <c:v>#N/A</c:v>
                </c:pt>
                <c:pt idx="9">
                  <c:v>0.75</c:v>
                </c:pt>
              </c:numCache>
            </c:numRef>
          </c:val>
          <c:extLst xmlns:c16r2="http://schemas.microsoft.com/office/drawing/2015/06/chart">
            <c:ext xmlns:c16="http://schemas.microsoft.com/office/drawing/2014/chart" uri="{C3380CC4-5D6E-409C-BE32-E72D297353CC}">
              <c16:uniqueId val="{00000007-233C-461A-90EC-15732E39401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0.83</c:v>
                </c:pt>
                <c:pt idx="2">
                  <c:v>#N/A</c:v>
                </c:pt>
                <c:pt idx="3">
                  <c:v>1.34</c:v>
                </c:pt>
                <c:pt idx="4">
                  <c:v>#N/A</c:v>
                </c:pt>
                <c:pt idx="5">
                  <c:v>1.23</c:v>
                </c:pt>
                <c:pt idx="6">
                  <c:v>#N/A</c:v>
                </c:pt>
                <c:pt idx="7">
                  <c:v>1.66</c:v>
                </c:pt>
                <c:pt idx="8">
                  <c:v>#N/A</c:v>
                </c:pt>
                <c:pt idx="9">
                  <c:v>2.5499999999999998</c:v>
                </c:pt>
              </c:numCache>
            </c:numRef>
          </c:val>
          <c:extLst xmlns:c16r2="http://schemas.microsoft.com/office/drawing/2015/06/chart">
            <c:ext xmlns:c16="http://schemas.microsoft.com/office/drawing/2014/chart" uri="{C3380CC4-5D6E-409C-BE32-E72D297353CC}">
              <c16:uniqueId val="{00000008-233C-461A-90EC-15732E3940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5.54</c:v>
                </c:pt>
                <c:pt idx="2">
                  <c:v>#N/A</c:v>
                </c:pt>
                <c:pt idx="3">
                  <c:v>5.8</c:v>
                </c:pt>
                <c:pt idx="4">
                  <c:v>#N/A</c:v>
                </c:pt>
                <c:pt idx="5">
                  <c:v>5.79</c:v>
                </c:pt>
                <c:pt idx="6">
                  <c:v>#N/A</c:v>
                </c:pt>
                <c:pt idx="7">
                  <c:v>9.41</c:v>
                </c:pt>
                <c:pt idx="8">
                  <c:v>#N/A</c:v>
                </c:pt>
                <c:pt idx="9">
                  <c:v>5.5</c:v>
                </c:pt>
              </c:numCache>
            </c:numRef>
          </c:val>
          <c:extLst xmlns:c16r2="http://schemas.microsoft.com/office/drawing/2015/06/chart">
            <c:ext xmlns:c16="http://schemas.microsoft.com/office/drawing/2014/chart" uri="{C3380CC4-5D6E-409C-BE32-E72D297353CC}">
              <c16:uniqueId val="{00000009-233C-461A-90EC-15732E394015}"/>
            </c:ext>
          </c:extLst>
        </c:ser>
        <c:dLbls>
          <c:showLegendKey val="0"/>
          <c:showVal val="0"/>
          <c:showCatName val="0"/>
          <c:showSerName val="0"/>
          <c:showPercent val="0"/>
          <c:showBubbleSize val="0"/>
        </c:dLbls>
        <c:gapWidth val="150"/>
        <c:overlap val="100"/>
        <c:axId val="366064512"/>
        <c:axId val="366064120"/>
      </c:barChart>
      <c:catAx>
        <c:axId val="3660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064120"/>
        <c:crosses val="autoZero"/>
        <c:auto val="1"/>
        <c:lblAlgn val="ctr"/>
        <c:lblOffset val="100"/>
        <c:tickLblSkip val="1"/>
        <c:tickMarkSkip val="1"/>
        <c:noMultiLvlLbl val="0"/>
      </c:catAx>
      <c:valAx>
        <c:axId val="366064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06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811</c:v>
                </c:pt>
                <c:pt idx="5">
                  <c:v>780</c:v>
                </c:pt>
                <c:pt idx="8">
                  <c:v>796</c:v>
                </c:pt>
                <c:pt idx="11">
                  <c:v>851</c:v>
                </c:pt>
                <c:pt idx="14">
                  <c:v>855</c:v>
                </c:pt>
              </c:numCache>
            </c:numRef>
          </c:val>
          <c:extLst xmlns:c16r2="http://schemas.microsoft.com/office/drawing/2015/06/chart">
            <c:ext xmlns:c16="http://schemas.microsoft.com/office/drawing/2014/chart" uri="{C3380CC4-5D6E-409C-BE32-E72D297353CC}">
              <c16:uniqueId val="{00000000-037A-475A-9AC4-7A96408DBE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37A-475A-9AC4-7A96408DBE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37A-475A-9AC4-7A96408DBE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90</c:v>
                </c:pt>
                <c:pt idx="3">
                  <c:v>117</c:v>
                </c:pt>
                <c:pt idx="6">
                  <c:v>122</c:v>
                </c:pt>
                <c:pt idx="9">
                  <c:v>137</c:v>
                </c:pt>
                <c:pt idx="12">
                  <c:v>138</c:v>
                </c:pt>
              </c:numCache>
            </c:numRef>
          </c:val>
          <c:extLst xmlns:c16r2="http://schemas.microsoft.com/office/drawing/2015/06/chart">
            <c:ext xmlns:c16="http://schemas.microsoft.com/office/drawing/2014/chart" uri="{C3380CC4-5D6E-409C-BE32-E72D297353CC}">
              <c16:uniqueId val="{00000003-037A-475A-9AC4-7A96408DBE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331</c:v>
                </c:pt>
                <c:pt idx="3">
                  <c:v>357</c:v>
                </c:pt>
                <c:pt idx="6">
                  <c:v>343</c:v>
                </c:pt>
                <c:pt idx="9">
                  <c:v>364</c:v>
                </c:pt>
                <c:pt idx="12">
                  <c:v>364</c:v>
                </c:pt>
              </c:numCache>
            </c:numRef>
          </c:val>
          <c:extLst xmlns:c16r2="http://schemas.microsoft.com/office/drawing/2015/06/chart">
            <c:ext xmlns:c16="http://schemas.microsoft.com/office/drawing/2014/chart" uri="{C3380CC4-5D6E-409C-BE32-E72D297353CC}">
              <c16:uniqueId val="{00000004-037A-475A-9AC4-7A96408DBE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7A-475A-9AC4-7A96408DBE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37A-475A-9AC4-7A96408DBE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613</c:v>
                </c:pt>
                <c:pt idx="3">
                  <c:v>562</c:v>
                </c:pt>
                <c:pt idx="6">
                  <c:v>563</c:v>
                </c:pt>
                <c:pt idx="9">
                  <c:v>510</c:v>
                </c:pt>
                <c:pt idx="12">
                  <c:v>531</c:v>
                </c:pt>
              </c:numCache>
            </c:numRef>
          </c:val>
          <c:extLst xmlns:c16r2="http://schemas.microsoft.com/office/drawing/2015/06/chart">
            <c:ext xmlns:c16="http://schemas.microsoft.com/office/drawing/2014/chart" uri="{C3380CC4-5D6E-409C-BE32-E72D297353CC}">
              <c16:uniqueId val="{00000007-037A-475A-9AC4-7A96408DBE1D}"/>
            </c:ext>
          </c:extLst>
        </c:ser>
        <c:dLbls>
          <c:showLegendKey val="0"/>
          <c:showVal val="0"/>
          <c:showCatName val="0"/>
          <c:showSerName val="0"/>
          <c:showPercent val="0"/>
          <c:showBubbleSize val="0"/>
        </c:dLbls>
        <c:gapWidth val="100"/>
        <c:overlap val="100"/>
        <c:axId val="366065688"/>
        <c:axId val="366068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223</c:v>
                </c:pt>
                <c:pt idx="2">
                  <c:v>#N/A</c:v>
                </c:pt>
                <c:pt idx="3">
                  <c:v>#N/A</c:v>
                </c:pt>
                <c:pt idx="4">
                  <c:v>256</c:v>
                </c:pt>
                <c:pt idx="5">
                  <c:v>#N/A</c:v>
                </c:pt>
                <c:pt idx="6">
                  <c:v>#N/A</c:v>
                </c:pt>
                <c:pt idx="7">
                  <c:v>232</c:v>
                </c:pt>
                <c:pt idx="8">
                  <c:v>#N/A</c:v>
                </c:pt>
                <c:pt idx="9">
                  <c:v>#N/A</c:v>
                </c:pt>
                <c:pt idx="10">
                  <c:v>160</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037A-475A-9AC4-7A96408DBE1D}"/>
            </c:ext>
          </c:extLst>
        </c:ser>
        <c:dLbls>
          <c:showLegendKey val="0"/>
          <c:showVal val="0"/>
          <c:showCatName val="0"/>
          <c:showSerName val="0"/>
          <c:showPercent val="0"/>
          <c:showBubbleSize val="0"/>
        </c:dLbls>
        <c:marker val="1"/>
        <c:smooth val="0"/>
        <c:axId val="366065688"/>
        <c:axId val="366068040"/>
      </c:lineChart>
      <c:catAx>
        <c:axId val="36606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068040"/>
        <c:crosses val="autoZero"/>
        <c:auto val="1"/>
        <c:lblAlgn val="ctr"/>
        <c:lblOffset val="100"/>
        <c:tickLblSkip val="1"/>
        <c:tickMarkSkip val="1"/>
        <c:noMultiLvlLbl val="0"/>
      </c:catAx>
      <c:valAx>
        <c:axId val="366068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06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7848</c:v>
                </c:pt>
                <c:pt idx="5">
                  <c:v>7792</c:v>
                </c:pt>
                <c:pt idx="8">
                  <c:v>7682</c:v>
                </c:pt>
                <c:pt idx="11">
                  <c:v>7623</c:v>
                </c:pt>
                <c:pt idx="14">
                  <c:v>7541</c:v>
                </c:pt>
              </c:numCache>
            </c:numRef>
          </c:val>
          <c:extLst xmlns:c16r2="http://schemas.microsoft.com/office/drawing/2015/06/chart">
            <c:ext xmlns:c16="http://schemas.microsoft.com/office/drawing/2014/chart" uri="{C3380CC4-5D6E-409C-BE32-E72D297353CC}">
              <c16:uniqueId val="{00000000-82C1-411C-A3F5-729DF7D594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2078</c:v>
                </c:pt>
                <c:pt idx="5">
                  <c:v>1939</c:v>
                </c:pt>
                <c:pt idx="8">
                  <c:v>1842</c:v>
                </c:pt>
                <c:pt idx="11">
                  <c:v>1817</c:v>
                </c:pt>
                <c:pt idx="14">
                  <c:v>1774</c:v>
                </c:pt>
              </c:numCache>
            </c:numRef>
          </c:val>
          <c:extLst xmlns:c16r2="http://schemas.microsoft.com/office/drawing/2015/06/chart">
            <c:ext xmlns:c16="http://schemas.microsoft.com/office/drawing/2014/chart" uri="{C3380CC4-5D6E-409C-BE32-E72D297353CC}">
              <c16:uniqueId val="{00000001-82C1-411C-A3F5-729DF7D594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1727</c:v>
                </c:pt>
                <c:pt idx="5">
                  <c:v>1952</c:v>
                </c:pt>
                <c:pt idx="8">
                  <c:v>1853</c:v>
                </c:pt>
                <c:pt idx="11">
                  <c:v>1981</c:v>
                </c:pt>
                <c:pt idx="14">
                  <c:v>2276</c:v>
                </c:pt>
              </c:numCache>
            </c:numRef>
          </c:val>
          <c:extLst xmlns:c16r2="http://schemas.microsoft.com/office/drawing/2015/06/chart">
            <c:ext xmlns:c16="http://schemas.microsoft.com/office/drawing/2014/chart" uri="{C3380CC4-5D6E-409C-BE32-E72D297353CC}">
              <c16:uniqueId val="{00000002-82C1-411C-A3F5-729DF7D594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C1-411C-A3F5-729DF7D594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C1-411C-A3F5-729DF7D594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C1-411C-A3F5-729DF7D594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833</c:v>
                </c:pt>
                <c:pt idx="3">
                  <c:v>726</c:v>
                </c:pt>
                <c:pt idx="6">
                  <c:v>688</c:v>
                </c:pt>
                <c:pt idx="9">
                  <c:v>751</c:v>
                </c:pt>
                <c:pt idx="12">
                  <c:v>740</c:v>
                </c:pt>
              </c:numCache>
            </c:numRef>
          </c:val>
          <c:extLst xmlns:c16r2="http://schemas.microsoft.com/office/drawing/2015/06/chart">
            <c:ext xmlns:c16="http://schemas.microsoft.com/office/drawing/2014/chart" uri="{C3380CC4-5D6E-409C-BE32-E72D297353CC}">
              <c16:uniqueId val="{00000006-82C1-411C-A3F5-729DF7D594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2059</c:v>
                </c:pt>
                <c:pt idx="3">
                  <c:v>2035</c:v>
                </c:pt>
                <c:pt idx="6">
                  <c:v>1883</c:v>
                </c:pt>
                <c:pt idx="9">
                  <c:v>1881</c:v>
                </c:pt>
                <c:pt idx="12">
                  <c:v>1788</c:v>
                </c:pt>
              </c:numCache>
            </c:numRef>
          </c:val>
          <c:extLst xmlns:c16r2="http://schemas.microsoft.com/office/drawing/2015/06/chart">
            <c:ext xmlns:c16="http://schemas.microsoft.com/office/drawing/2014/chart" uri="{C3380CC4-5D6E-409C-BE32-E72D297353CC}">
              <c16:uniqueId val="{00000007-82C1-411C-A3F5-729DF7D594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3346</c:v>
                </c:pt>
                <c:pt idx="3">
                  <c:v>3196</c:v>
                </c:pt>
                <c:pt idx="6">
                  <c:v>3068</c:v>
                </c:pt>
                <c:pt idx="9">
                  <c:v>2978</c:v>
                </c:pt>
                <c:pt idx="12">
                  <c:v>2825</c:v>
                </c:pt>
              </c:numCache>
            </c:numRef>
          </c:val>
          <c:extLst xmlns:c16r2="http://schemas.microsoft.com/office/drawing/2015/06/chart">
            <c:ext xmlns:c16="http://schemas.microsoft.com/office/drawing/2014/chart" uri="{C3380CC4-5D6E-409C-BE32-E72D297353CC}">
              <c16:uniqueId val="{00000008-82C1-411C-A3F5-729DF7D594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218</c:v>
                </c:pt>
                <c:pt idx="3">
                  <c:v>122</c:v>
                </c:pt>
                <c:pt idx="6">
                  <c:v>0</c:v>
                </c:pt>
                <c:pt idx="9">
                  <c:v>0</c:v>
                </c:pt>
                <c:pt idx="12">
                  <c:v>0</c:v>
                </c:pt>
              </c:numCache>
            </c:numRef>
          </c:val>
          <c:extLst xmlns:c16r2="http://schemas.microsoft.com/office/drawing/2015/06/chart">
            <c:ext xmlns:c16="http://schemas.microsoft.com/office/drawing/2014/chart" uri="{C3380CC4-5D6E-409C-BE32-E72D297353CC}">
              <c16:uniqueId val="{00000009-82C1-411C-A3F5-729DF7D594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6067</c:v>
                </c:pt>
                <c:pt idx="3">
                  <c:v>6005</c:v>
                </c:pt>
                <c:pt idx="6">
                  <c:v>5933</c:v>
                </c:pt>
                <c:pt idx="9">
                  <c:v>5927</c:v>
                </c:pt>
                <c:pt idx="12">
                  <c:v>5879</c:v>
                </c:pt>
              </c:numCache>
            </c:numRef>
          </c:val>
          <c:extLst xmlns:c16r2="http://schemas.microsoft.com/office/drawing/2015/06/chart">
            <c:ext xmlns:c16="http://schemas.microsoft.com/office/drawing/2014/chart" uri="{C3380CC4-5D6E-409C-BE32-E72D297353CC}">
              <c16:uniqueId val="{0000000A-82C1-411C-A3F5-729DF7D5941F}"/>
            </c:ext>
          </c:extLst>
        </c:ser>
        <c:dLbls>
          <c:showLegendKey val="0"/>
          <c:showVal val="0"/>
          <c:showCatName val="0"/>
          <c:showSerName val="0"/>
          <c:showPercent val="0"/>
          <c:showBubbleSize val="0"/>
        </c:dLbls>
        <c:gapWidth val="100"/>
        <c:overlap val="100"/>
        <c:axId val="364336928"/>
        <c:axId val="36433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869</c:v>
                </c:pt>
                <c:pt idx="2">
                  <c:v>#N/A</c:v>
                </c:pt>
                <c:pt idx="3">
                  <c:v>#N/A</c:v>
                </c:pt>
                <c:pt idx="4">
                  <c:v>401</c:v>
                </c:pt>
                <c:pt idx="5">
                  <c:v>#N/A</c:v>
                </c:pt>
                <c:pt idx="6">
                  <c:v>#N/A</c:v>
                </c:pt>
                <c:pt idx="7">
                  <c:v>195</c:v>
                </c:pt>
                <c:pt idx="8">
                  <c:v>#N/A</c:v>
                </c:pt>
                <c:pt idx="9">
                  <c:v>#N/A</c:v>
                </c:pt>
                <c:pt idx="10">
                  <c:v>116</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2C1-411C-A3F5-729DF7D5941F}"/>
            </c:ext>
          </c:extLst>
        </c:ser>
        <c:dLbls>
          <c:showLegendKey val="0"/>
          <c:showVal val="0"/>
          <c:showCatName val="0"/>
          <c:showSerName val="0"/>
          <c:showPercent val="0"/>
          <c:showBubbleSize val="0"/>
        </c:dLbls>
        <c:marker val="1"/>
        <c:smooth val="0"/>
        <c:axId val="364336928"/>
        <c:axId val="364333008"/>
      </c:lineChart>
      <c:catAx>
        <c:axId val="36433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4333008"/>
        <c:crosses val="autoZero"/>
        <c:auto val="1"/>
        <c:lblAlgn val="ctr"/>
        <c:lblOffset val="100"/>
        <c:tickLblSkip val="1"/>
        <c:tickMarkSkip val="1"/>
        <c:noMultiLvlLbl val="0"/>
      </c:catAx>
      <c:valAx>
        <c:axId val="36433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33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1191</c:v>
                </c:pt>
                <c:pt idx="1">
                  <c:v>1301</c:v>
                </c:pt>
                <c:pt idx="2">
                  <c:v>1484</c:v>
                </c:pt>
              </c:numCache>
            </c:numRef>
          </c:val>
          <c:extLst xmlns:c16r2="http://schemas.microsoft.com/office/drawing/2015/06/chart">
            <c:ext xmlns:c16="http://schemas.microsoft.com/office/drawing/2014/chart" uri="{C3380CC4-5D6E-409C-BE32-E72D297353CC}">
              <c16:uniqueId val="{00000000-56C6-4767-A3ED-E79C634695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163</c:v>
                </c:pt>
                <c:pt idx="1">
                  <c:v>163</c:v>
                </c:pt>
                <c:pt idx="2">
                  <c:v>163</c:v>
                </c:pt>
              </c:numCache>
            </c:numRef>
          </c:val>
          <c:extLst xmlns:c16r2="http://schemas.microsoft.com/office/drawing/2015/06/chart">
            <c:ext xmlns:c16="http://schemas.microsoft.com/office/drawing/2014/chart" uri="{C3380CC4-5D6E-409C-BE32-E72D297353CC}">
              <c16:uniqueId val="{00000001-56C6-4767-A3ED-E79C634695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314</c:v>
                </c:pt>
                <c:pt idx="1">
                  <c:v>319</c:v>
                </c:pt>
                <c:pt idx="2">
                  <c:v>424</c:v>
                </c:pt>
              </c:numCache>
            </c:numRef>
          </c:val>
          <c:extLst xmlns:c16r2="http://schemas.microsoft.com/office/drawing/2015/06/chart">
            <c:ext xmlns:c16="http://schemas.microsoft.com/office/drawing/2014/chart" uri="{C3380CC4-5D6E-409C-BE32-E72D297353CC}">
              <c16:uniqueId val="{00000002-56C6-4767-A3ED-E79C63469551}"/>
            </c:ext>
          </c:extLst>
        </c:ser>
        <c:dLbls>
          <c:showLegendKey val="0"/>
          <c:showVal val="0"/>
          <c:showCatName val="0"/>
          <c:showSerName val="0"/>
          <c:showPercent val="0"/>
          <c:showBubbleSize val="0"/>
        </c:dLbls>
        <c:gapWidth val="120"/>
        <c:overlap val="100"/>
        <c:axId val="364336144"/>
        <c:axId val="364335752"/>
      </c:barChart>
      <c:catAx>
        <c:axId val="36433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4335752"/>
        <c:crosses val="autoZero"/>
        <c:auto val="1"/>
        <c:lblAlgn val="ctr"/>
        <c:lblOffset val="100"/>
        <c:tickLblSkip val="1"/>
        <c:tickMarkSkip val="1"/>
        <c:noMultiLvlLbl val="0"/>
      </c:catAx>
      <c:valAx>
        <c:axId val="364335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433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7D-4BA7-8DF2-A46853F44B94}"/>
                </c:ext>
                <c:ext xmlns:c15="http://schemas.microsoft.com/office/drawing/2012/chart" uri="{CE6537A1-D6FC-4f65-9D91-7224C49458BB}">
                  <c15:dlblFieldTable>
                    <c15:dlblFTEntry>
                      <c15:txfldGUID>{33FF6917-D869-4F54-A841-7789DB5181AD}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7D-4BA7-8DF2-A46853F44B94}"/>
                </c:ext>
                <c:ext xmlns:c15="http://schemas.microsoft.com/office/drawing/2012/chart" uri="{CE6537A1-D6FC-4f65-9D91-7224C49458BB}">
                  <c15:dlblFieldTable>
                    <c15:dlblFTEntry>
                      <c15:txfldGUID>{B91646DD-B8D0-44F1-91D8-A3C845539BFE}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7D-4BA7-8DF2-A46853F44B94}"/>
                </c:ext>
                <c:ext xmlns:c15="http://schemas.microsoft.com/office/drawing/2012/chart" uri="{CE6537A1-D6FC-4f65-9D91-7224C49458BB}">
                  <c15:dlblFieldTable>
                    <c15:dlblFTEntry>
                      <c15:txfldGUID>{FD0D693C-4A14-4FCC-8C2B-008314C7FB79}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7D-4BA7-8DF2-A46853F44B94}"/>
                </c:ext>
                <c:ext xmlns:c15="http://schemas.microsoft.com/office/drawing/2012/chart" uri="{CE6537A1-D6FC-4f65-9D91-7224C49458BB}">
                  <c15:dlblFieldTable>
                    <c15:dlblFTEntry>
                      <c15:txfldGUID>{39B172E0-087F-40C2-B579-BECF4BAC864B}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7D-4BA7-8DF2-A46853F44B94}"/>
                </c:ext>
                <c:ext xmlns:c15="http://schemas.microsoft.com/office/drawing/2012/chart" uri="{CE6537A1-D6FC-4f65-9D91-7224C49458BB}">
                  <c15:dlblFieldTable>
                    <c15:dlblFTEntry>
                      <c15:txfldGUID>{B01C0960-AB31-4275-A8FF-EC9C4672614F}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7D-4BA7-8DF2-A46853F44B94}"/>
                </c:ext>
                <c:ext xmlns:c15="http://schemas.microsoft.com/office/drawing/2012/chart" uri="{CE6537A1-D6FC-4f65-9D91-7224C49458BB}">
                  <c15:dlblFieldTable>
                    <c15:dlblFTEntry>
                      <c15:txfldGUID>{23A3A485-E6B2-45BA-A913-5B280077A2F9}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7D-4BA7-8DF2-A46853F44B94}"/>
                </c:ext>
                <c:ext xmlns:c15="http://schemas.microsoft.com/office/drawing/2012/chart" uri="{CE6537A1-D6FC-4f65-9D91-7224C49458BB}">
                  <c15:dlblFieldTable>
                    <c15:dlblFTEntry>
                      <c15:txfldGUID>{48BCF837-9352-4C57-B779-6A249B21D205}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7D-4BA7-8DF2-A46853F44B94}"/>
                </c:ext>
                <c:ext xmlns:c15="http://schemas.microsoft.com/office/drawing/2012/chart" uri="{CE6537A1-D6FC-4f65-9D91-7224C49458BB}">
                  <c15:dlblFieldTable>
                    <c15:dlblFTEntry>
                      <c15:txfldGUID>{ACCB91FB-47D8-438A-AA2C-C57A983CFCC3}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7D-4BA7-8DF2-A46853F44B94}"/>
                </c:ext>
                <c:ext xmlns:c15="http://schemas.microsoft.com/office/drawing/2012/chart" uri="{CE6537A1-D6FC-4f65-9D91-7224C49458BB}">
                  <c15:dlblFieldTable>
                    <c15:dlblFTEntry>
                      <c15:txfldGUID>{BE0F221E-1309-4720-BFC1-F292ACC6C29B}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55.6</c:v>
                </c:pt>
                <c:pt idx="24">
                  <c:v>56.7</c:v>
                </c:pt>
                <c:pt idx="32">
                  <c:v>57.7</c:v>
                </c:pt>
              </c:numCache>
            </c:numRef>
          </c:xVal>
          <c:yVal>
            <c:numRef>
              <c:f>公会計指標分析・財政指標組合せ分析表!$BP$51:$DC$51</c:f>
              <c:numCache>
                <c:formatCode>#,##0.0;"▲ "#,##0.0</c:formatCode>
                <c:ptCount val="40"/>
                <c:pt idx="16">
                  <c:v>5.4</c:v>
                </c:pt>
                <c:pt idx="24">
                  <c:v>3.3</c:v>
                </c:pt>
              </c:numCache>
            </c:numRef>
          </c:yVal>
          <c:smooth val="0"/>
          <c:extLst xmlns:c16r2="http://schemas.microsoft.com/office/drawing/2015/06/chart">
            <c:ext xmlns:c16="http://schemas.microsoft.com/office/drawing/2014/chart" uri="{C3380CC4-5D6E-409C-BE32-E72D297353CC}">
              <c16:uniqueId val="{00000009-427D-4BA7-8DF2-A46853F44B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7D-4BA7-8DF2-A46853F44B94}"/>
                </c:ext>
                <c:ext xmlns:c15="http://schemas.microsoft.com/office/drawing/2012/chart" uri="{CE6537A1-D6FC-4f65-9D91-7224C49458BB}">
                  <c15:dlblFieldTable>
                    <c15:dlblFTEntry>
                      <c15:txfldGUID>{D39D1878-ABDA-4D91-80E3-AEAA7921439C}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27D-4BA7-8DF2-A46853F44B94}"/>
                </c:ext>
                <c:ext xmlns:c15="http://schemas.microsoft.com/office/drawing/2012/chart" uri="{CE6537A1-D6FC-4f65-9D91-7224C49458BB}">
                  <c15:dlblFieldTable>
                    <c15:dlblFTEntry>
                      <c15:txfldGUID>{6B1BE6ED-F85D-401F-BA7B-9BD0373A8407}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27D-4BA7-8DF2-A46853F44B94}"/>
                </c:ext>
                <c:ext xmlns:c15="http://schemas.microsoft.com/office/drawing/2012/chart" uri="{CE6537A1-D6FC-4f65-9D91-7224C49458BB}">
                  <c15:dlblFieldTable>
                    <c15:dlblFTEntry>
                      <c15:txfldGUID>{9DC36549-332F-435D-8AD0-A712C2B0FB64}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27D-4BA7-8DF2-A46853F44B94}"/>
                </c:ext>
                <c:ext xmlns:c15="http://schemas.microsoft.com/office/drawing/2012/chart" uri="{CE6537A1-D6FC-4f65-9D91-7224C49458BB}">
                  <c15:dlblFieldTable>
                    <c15:dlblFTEntry>
                      <c15:txfldGUID>{E04A777F-AFFF-4BA5-8EF2-0178BAED8946}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27D-4BA7-8DF2-A46853F44B94}"/>
                </c:ext>
                <c:ext xmlns:c15="http://schemas.microsoft.com/office/drawing/2012/chart" uri="{CE6537A1-D6FC-4f65-9D91-7224C49458BB}">
                  <c15:dlblFieldTable>
                    <c15:dlblFTEntry>
                      <c15:txfldGUID>{61865182-31F5-4B24-85E3-596587139A77}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7D-4BA7-8DF2-A46853F44B94}"/>
                </c:ext>
                <c:ext xmlns:c15="http://schemas.microsoft.com/office/drawing/2012/chart" uri="{CE6537A1-D6FC-4f65-9D91-7224C49458BB}">
                  <c15:dlblFieldTable>
                    <c15:dlblFTEntry>
                      <c15:txfldGUID>{94CB9EB3-C4EC-40FA-B662-BD4232958F5D}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7D-4BA7-8DF2-A46853F44B94}"/>
                </c:ext>
                <c:ext xmlns:c15="http://schemas.microsoft.com/office/drawing/2012/chart" uri="{CE6537A1-D6FC-4f65-9D91-7224C49458BB}">
                  <c15:dlblFieldTable>
                    <c15:dlblFTEntry>
                      <c15:txfldGUID>{096C73F5-A302-41CB-86BE-89836716254B}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27D-4BA7-8DF2-A46853F44B94}"/>
                </c:ext>
                <c:ext xmlns:c15="http://schemas.microsoft.com/office/drawing/2012/chart" uri="{CE6537A1-D6FC-4f65-9D91-7224C49458BB}">
                  <c15:dlblFieldTable>
                    <c15:dlblFTEntry>
                      <c15:txfldGUID>{60DCCF3F-5457-4AF3-B276-5F94CC5843E9}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27D-4BA7-8DF2-A46853F44B94}"/>
                </c:ext>
                <c:ext xmlns:c15="http://schemas.microsoft.com/office/drawing/2012/chart" uri="{CE6537A1-D6FC-4f65-9D91-7224C49458BB}">
                  <c15:dlblFieldTable>
                    <c15:dlblFTEntry>
                      <c15:txfldGUID>{5BE79FBF-884D-4727-AAE5-02E4AD598D3C}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427D-4BA7-8DF2-A46853F44B94}"/>
            </c:ext>
          </c:extLst>
        </c:ser>
        <c:dLbls>
          <c:showLegendKey val="0"/>
          <c:showVal val="1"/>
          <c:showCatName val="0"/>
          <c:showSerName val="0"/>
          <c:showPercent val="0"/>
          <c:showBubbleSize val="0"/>
        </c:dLbls>
        <c:axId val="364336536"/>
        <c:axId val="364334184"/>
      </c:scatterChart>
      <c:valAx>
        <c:axId val="364336536"/>
        <c:scaling>
          <c:orientation val="minMax"/>
          <c:max val="60.1"/>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334184"/>
        <c:crosses val="autoZero"/>
        <c:crossBetween val="midCat"/>
      </c:valAx>
      <c:valAx>
        <c:axId val="364334184"/>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336536"/>
        <c:crosses val="autoZero"/>
        <c:crossBetween val="midCat"/>
        <c:majorUnit val="4.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F2-4544-9770-E29E331E667F}"/>
                </c:ext>
                <c:ext xmlns:c15="http://schemas.microsoft.com/office/drawing/2012/chart" uri="{CE6537A1-D6FC-4f65-9D91-7224C49458BB}">
                  <c15:dlblFieldTable>
                    <c15:dlblFTEntry>
                      <c15:txfldGUID>{B1B9AC09-8660-41EE-9AFE-1E58CF69464C}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F2-4544-9770-E29E331E667F}"/>
                </c:ext>
                <c:ext xmlns:c15="http://schemas.microsoft.com/office/drawing/2012/chart" uri="{CE6537A1-D6FC-4f65-9D91-7224C49458BB}">
                  <c15:dlblFieldTable>
                    <c15:dlblFTEntry>
                      <c15:txfldGUID>{FC939328-5F0E-476D-AAE3-EF0F3C71447D}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3F2-4544-9770-E29E331E667F}"/>
                </c:ext>
                <c:ext xmlns:c15="http://schemas.microsoft.com/office/drawing/2012/chart" uri="{CE6537A1-D6FC-4f65-9D91-7224C49458BB}">
                  <c15:dlblFieldTable>
                    <c15:dlblFTEntry>
                      <c15:txfldGUID>{B588D04B-D329-46DE-9804-528F3A8CCC3E}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3F2-4544-9770-E29E331E667F}"/>
                </c:ext>
                <c:ext xmlns:c15="http://schemas.microsoft.com/office/drawing/2012/chart" uri="{CE6537A1-D6FC-4f65-9D91-7224C49458BB}">
                  <c15:dlblFieldTable>
                    <c15:dlblFTEntry>
                      <c15:txfldGUID>{19420E1A-B7F6-4F7C-A184-BFDB19747C8F}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3F2-4544-9770-E29E331E667F}"/>
                </c:ext>
                <c:ext xmlns:c15="http://schemas.microsoft.com/office/drawing/2012/chart" uri="{CE6537A1-D6FC-4f65-9D91-7224C49458BB}">
                  <c15:dlblFieldTable>
                    <c15:dlblFTEntry>
                      <c15:txfldGUID>{E8F4F4BF-D88F-49A8-AE86-8C093CA2325F}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3F2-4544-9770-E29E331E667F}"/>
                </c:ext>
                <c:ext xmlns:c15="http://schemas.microsoft.com/office/drawing/2012/chart" uri="{CE6537A1-D6FC-4f65-9D91-7224C49458BB}">
                  <c15:dlblFieldTable>
                    <c15:dlblFTEntry>
                      <c15:txfldGUID>{A1DAB305-6CB5-440C-8732-7ECE2DCF27E9}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3F2-4544-9770-E29E331E667F}"/>
                </c:ext>
                <c:ext xmlns:c15="http://schemas.microsoft.com/office/drawing/2012/chart" uri="{CE6537A1-D6FC-4f65-9D91-7224C49458BB}">
                  <c15:dlblFieldTable>
                    <c15:dlblFTEntry>
                      <c15:txfldGUID>{1862D5AD-9F19-4D20-AC39-632D262D7949}</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3F2-4544-9770-E29E331E667F}"/>
                </c:ext>
                <c:ext xmlns:c15="http://schemas.microsoft.com/office/drawing/2012/chart" uri="{CE6537A1-D6FC-4f65-9D91-7224C49458BB}">
                  <c15:dlblFieldTable>
                    <c15:dlblFTEntry>
                      <c15:txfldGUID>{54F1D55E-F349-4654-A7BF-879DA0090428}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3F2-4544-9770-E29E331E667F}"/>
                </c:ext>
                <c:ext xmlns:c15="http://schemas.microsoft.com/office/drawing/2012/chart" uri="{CE6537A1-D6FC-4f65-9D91-7224C49458BB}">
                  <c15:dlblFieldTable>
                    <c15:dlblFTEntry>
                      <c15:txfldGUID>{F7F20997-BED4-42DE-8531-C36163788C86}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6.9</c:v>
                </c:pt>
                <c:pt idx="16">
                  <c:v>6.5</c:v>
                </c:pt>
                <c:pt idx="24">
                  <c:v>6</c:v>
                </c:pt>
                <c:pt idx="32">
                  <c:v>5.3</c:v>
                </c:pt>
              </c:numCache>
            </c:numRef>
          </c:xVal>
          <c:yVal>
            <c:numRef>
              <c:f>公会計指標分析・財政指標組合せ分析表!$BP$73:$DC$73</c:f>
              <c:numCache>
                <c:formatCode>#,##0.0;"▲ "#,##0.0</c:formatCode>
                <c:ptCount val="40"/>
                <c:pt idx="0">
                  <c:v>24.6</c:v>
                </c:pt>
                <c:pt idx="8">
                  <c:v>11</c:v>
                </c:pt>
                <c:pt idx="16">
                  <c:v>5.4</c:v>
                </c:pt>
                <c:pt idx="24">
                  <c:v>3.3</c:v>
                </c:pt>
              </c:numCache>
            </c:numRef>
          </c:yVal>
          <c:smooth val="0"/>
          <c:extLst xmlns:c16r2="http://schemas.microsoft.com/office/drawing/2015/06/chart">
            <c:ext xmlns:c16="http://schemas.microsoft.com/office/drawing/2014/chart" uri="{C3380CC4-5D6E-409C-BE32-E72D297353CC}">
              <c16:uniqueId val="{00000009-E3F2-4544-9770-E29E331E66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3F2-4544-9770-E29E331E667F}"/>
                </c:ext>
                <c:ext xmlns:c15="http://schemas.microsoft.com/office/drawing/2012/chart" uri="{CE6537A1-D6FC-4f65-9D91-7224C49458BB}">
                  <c15:dlblFieldTable>
                    <c15:dlblFTEntry>
                      <c15:txfldGUID>{7799854D-888D-43B3-A833-A7B47EFE9AF7}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3F2-4544-9770-E29E331E667F}"/>
                </c:ext>
                <c:ext xmlns:c15="http://schemas.microsoft.com/office/drawing/2012/chart" uri="{CE6537A1-D6FC-4f65-9D91-7224C49458BB}">
                  <c15:dlblFieldTable>
                    <c15:dlblFTEntry>
                      <c15:txfldGUID>{D4AA38DF-77F0-4DCD-8C50-19EFF4A5C1EE}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3F2-4544-9770-E29E331E667F}"/>
                </c:ext>
                <c:ext xmlns:c15="http://schemas.microsoft.com/office/drawing/2012/chart" uri="{CE6537A1-D6FC-4f65-9D91-7224C49458BB}">
                  <c15:dlblFieldTable>
                    <c15:dlblFTEntry>
                      <c15:txfldGUID>{E6838D19-5B9F-4699-AD82-1FC92A657AD2}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3F2-4544-9770-E29E331E667F}"/>
                </c:ext>
                <c:ext xmlns:c15="http://schemas.microsoft.com/office/drawing/2012/chart" uri="{CE6537A1-D6FC-4f65-9D91-7224C49458BB}">
                  <c15:dlblFieldTable>
                    <c15:dlblFTEntry>
                      <c15:txfldGUID>{87B13D10-4F1F-4ABC-9239-D0A5DB943F88}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3F2-4544-9770-E29E331E667F}"/>
                </c:ext>
                <c:ext xmlns:c15="http://schemas.microsoft.com/office/drawing/2012/chart" uri="{CE6537A1-D6FC-4f65-9D91-7224C49458BB}">
                  <c15:dlblFieldTable>
                    <c15:dlblFTEntry>
                      <c15:txfldGUID>{CCD78018-4870-4B37-B55A-3468E3B2CE3A}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3F2-4544-9770-E29E331E667F}"/>
                </c:ext>
                <c:ext xmlns:c15="http://schemas.microsoft.com/office/drawing/2012/chart" uri="{CE6537A1-D6FC-4f65-9D91-7224C49458BB}">
                  <c15:dlblFieldTable>
                    <c15:dlblFTEntry>
                      <c15:txfldGUID>{53C78276-5FC8-48E0-B8E2-585560358208}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3F2-4544-9770-E29E331E667F}"/>
                </c:ext>
                <c:ext xmlns:c15="http://schemas.microsoft.com/office/drawing/2012/chart" uri="{CE6537A1-D6FC-4f65-9D91-7224C49458BB}">
                  <c15:dlblFieldTable>
                    <c15:dlblFTEntry>
                      <c15:txfldGUID>{932E5C9B-1D3A-4C82-A845-C7E40AAD6AF6}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3F2-4544-9770-E29E331E667F}"/>
                </c:ext>
                <c:ext xmlns:c15="http://schemas.microsoft.com/office/drawing/2012/chart" uri="{CE6537A1-D6FC-4f65-9D91-7224C49458BB}">
                  <c15:dlblFieldTable>
                    <c15:dlblFTEntry>
                      <c15:txfldGUID>{0731AF78-20F8-47DA-8B1A-D174AC3AC012}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3F2-4544-9770-E29E331E667F}"/>
                </c:ext>
                <c:ext xmlns:c15="http://schemas.microsoft.com/office/drawing/2012/chart" uri="{CE6537A1-D6FC-4f65-9D91-7224C49458BB}">
                  <c15:dlblFieldTable>
                    <c15:dlblFTEntry>
                      <c15:txfldGUID>{6F140FC9-4CFF-49E7-A9FB-CFF98CF60C5A}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E3F2-4544-9770-E29E331E667F}"/>
            </c:ext>
          </c:extLst>
        </c:ser>
        <c:dLbls>
          <c:showLegendKey val="0"/>
          <c:showVal val="1"/>
          <c:showCatName val="0"/>
          <c:showSerName val="0"/>
          <c:showPercent val="0"/>
          <c:showBubbleSize val="0"/>
        </c:dLbls>
        <c:axId val="364334576"/>
        <c:axId val="364334968"/>
      </c:scatterChart>
      <c:valAx>
        <c:axId val="364334576"/>
        <c:scaling>
          <c:orientation val="minMax"/>
          <c:max val="10.799999999999999"/>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334968"/>
        <c:crosses val="autoZero"/>
        <c:crossBetween val="midCat"/>
      </c:valAx>
      <c:valAx>
        <c:axId val="364334968"/>
        <c:scaling>
          <c:orientation val="minMax"/>
          <c:max val="5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334576"/>
        <c:crosses val="autoZero"/>
        <c:crossBetween val="midCat"/>
        <c:majorUnit val="7.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元利償還金の推移を見ると、過去に借り入れた起債の償還が進んだことにより、普通会計及び下水道会計とも、</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年度に償還のピークを過ぎ、その後は減少傾向にある。しかしながら、</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年度以降からは、元利償還金が徐々に増加していくことが予想されるので、引き続き世代間の負担の公平と今後の財政負担に留意し、財政運営をしていく。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については、事業債の残高が、普通会計及び下水道会計ともに、ピークを越えており、臨時財政対策債以外の通常事業債については、投資的事業の計画、財源調整に十分配慮し、最小限の地方債活用に留めている。</a:t>
          </a:r>
        </a:p>
        <a:p>
          <a:r>
            <a:rPr kumimoji="1" lang="ja-JP" altLang="en-US" sz="1200">
              <a:latin typeface="ＭＳ ゴシック" pitchFamily="49" charset="-128"/>
              <a:ea typeface="ＭＳ ゴシック" pitchFamily="49" charset="-128"/>
            </a:rPr>
            <a:t>　債務負担行為は、土地開発公社土地代金であるが、償還計画に則り計画的に償還が進み、</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年度で解消した。</a:t>
          </a:r>
        </a:p>
        <a:p>
          <a:r>
            <a:rPr kumimoji="1" lang="ja-JP" altLang="en-US" sz="1200">
              <a:latin typeface="ＭＳ ゴシック" pitchFamily="49" charset="-128"/>
              <a:ea typeface="ＭＳ ゴシック" pitchFamily="49" charset="-128"/>
            </a:rPr>
            <a:t>　公営企業債等繰入見込額は、下水道特別会計における償還経費等であるが、地方債残高の減少に伴い着実に減少している。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一方、近年町では、基金保有額の増加に重点を置き財政運営を行っており、計画的に増加している。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年度において、将来負担額の減少及び充当可能基金の増に伴い、将来負担比率はマイナスとなった。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東京都日の出町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・歳出削減の結果、財政調整基金に約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万円積み立てた他、大型商業施設と土地所有者との賃貸借契約終了後の道路整備等のため三吉野桜木地区整備基金に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万円を積み立て、また将来の公共施設等更新に向け社会資本等整備基金に約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・予算規模を踏まえ、基金本来の目的に沿った運用を行っていく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・社会資本等整備基金：学校・社会教育施設、公共下水道整備、その他社会資本等の整備に要する資金に充てる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・三吉野桜木地区整備基金：三吉野桜木地区の大規模商業地区に出店する大型商業施設と土地所有者との賃貸借契約終了後の道路整備等を円滑に行う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・福祉振興基金：町民が明るく健康で、高齢者や障害者にやさしい町づくり「ひので福祉村」実現のために社会福祉諸施策を安定的に推進・振興させる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・社会資本等整備基金：将来の公共施設更新等に備え、平成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・三吉野桜木地区整備基金：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万円を積み立てることを想定し、平成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・社会資本等整備基金：将来の公共施設更新等に備え、歳入歳出予算の状況を勘案し、積み立てていく予定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・三吉野桜木地区整備基金：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万円を積み立てることを想定し、毎年度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・前年度からの決算剰余金及び歳出削減の結果、増額となった。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・長期総合計画、後期基本計画において、財政調整基金の残高については、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億円以上の確保を目標としており、引き続き残高の確保に努める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16,732
16,650
28.07
8,950,906
8,717,506
233,400
4,242,261
5,879,066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類似団体平均をやや下回ってい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る。上昇傾向にあるが、平成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月に公共施設等長期保全計画（ロードマップ）が完成しており、今後はこれに基づき個別施設計画を作成、適切に管理していく。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8" name="直線コネクタ 67"/>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9"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0" name="直線コネクタ 69"/>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1"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2" name="直線コネクタ 71"/>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3"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4" name="フローチャート: 判断 73"/>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5" name="フローチャート: 判断 74"/>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6" name="フローチャート: 判断 75"/>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7" name="フローチャート: 判断 76"/>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楕円 82"/>
        <xdr:cNvSpPr/>
      </xdr:nvSpPr>
      <xdr:spPr>
        <a:xfrm>
          <a:off x="47117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133276</xdr:rowOff>
    </xdr:from>
    <xdr:ext cx="405111" cy="259045"/>
    <xdr:sp macro="" textlink="">
      <xdr:nvSpPr>
        <xdr:cNvPr id="84" name="有形固定資産減価償却率該当値テキスト"/>
        <xdr:cNvSpPr txBox="1"/>
      </xdr:nvSpPr>
      <xdr:spPr>
        <a:xfrm>
          <a:off x="4813300" y="5876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14242</xdr:rowOff>
    </xdr:from>
    <xdr:to>
      <xdr:col>19</xdr:col>
      <xdr:colOff>187325</xdr:colOff>
      <xdr:row>30</xdr:row>
      <xdr:rowOff>115842</xdr:rowOff>
    </xdr:to>
    <xdr:sp macro="" textlink="">
      <xdr:nvSpPr>
        <xdr:cNvPr id="85" name="楕円 84"/>
        <xdr:cNvSpPr/>
      </xdr:nvSpPr>
      <xdr:spPr>
        <a:xfrm>
          <a:off x="4000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34199</xdr:rowOff>
    </xdr:from>
    <xdr:to>
      <xdr:col>23</xdr:col>
      <xdr:colOff>85725</xdr:colOff>
      <xdr:row>30</xdr:row>
      <xdr:rowOff>65042</xdr:rowOff>
    </xdr:to>
    <xdr:cxnSp macro="">
      <xdr:nvCxnSpPr>
        <xdr:cNvPr id="86" name="直線コネクタ 85"/>
        <xdr:cNvCxnSpPr/>
      </xdr:nvCxnSpPr>
      <xdr:spPr>
        <a:xfrm flipV="1">
          <a:off x="4051300" y="5949224"/>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48169</xdr:rowOff>
    </xdr:from>
    <xdr:to>
      <xdr:col>15</xdr:col>
      <xdr:colOff>187325</xdr:colOff>
      <xdr:row>30</xdr:row>
      <xdr:rowOff>149769</xdr:rowOff>
    </xdr:to>
    <xdr:sp macro="" textlink="">
      <xdr:nvSpPr>
        <xdr:cNvPr id="87" name="楕円 86"/>
        <xdr:cNvSpPr/>
      </xdr:nvSpPr>
      <xdr:spPr>
        <a:xfrm>
          <a:off x="3238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65042</xdr:rowOff>
    </xdr:from>
    <xdr:to>
      <xdr:col>19</xdr:col>
      <xdr:colOff>136525</xdr:colOff>
      <xdr:row>30</xdr:row>
      <xdr:rowOff>98969</xdr:rowOff>
    </xdr:to>
    <xdr:cxnSp macro="">
      <xdr:nvCxnSpPr>
        <xdr:cNvPr id="88" name="直線コネクタ 87"/>
        <xdr:cNvCxnSpPr/>
      </xdr:nvCxnSpPr>
      <xdr:spPr>
        <a:xfrm flipV="1">
          <a:off x="3289300" y="598006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106969</xdr:rowOff>
    </xdr:from>
    <xdr:ext cx="405111" cy="259045"/>
    <xdr:sp macro="" textlink="">
      <xdr:nvSpPr>
        <xdr:cNvPr id="92" name="n_1mainValue有形固定資産減価償却率"/>
        <xdr:cNvSpPr txBox="1"/>
      </xdr:nvSpPr>
      <xdr:spPr>
        <a:xfrm>
          <a:off x="38360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140896</xdr:rowOff>
    </xdr:from>
    <xdr:ext cx="405111" cy="259045"/>
    <xdr:sp macro="" textlink="">
      <xdr:nvSpPr>
        <xdr:cNvPr id="93" name="n_2mainValue有形固定資産減価償却率"/>
        <xdr:cNvSpPr txBox="1"/>
      </xdr:nvSpPr>
      <xdr:spPr>
        <a:xfrm>
          <a:off x="30867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[ 1,321.2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将来負担額の５割以上が地方債となっており、臨時財政対策債をはじめとし、今後も起債が想定されるものの、減少傾向にある。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0" name="テキスト ボックス 10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2" name="テキスト ボックス 11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4" name="テキスト ボックス 11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6" name="テキスト ボックス 11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0" name="直線コネクタ 119"/>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3"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4" name="直線コネクタ 123"/>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5"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6" name="フローチャート: 判断 125"/>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7" name="フローチャート: 判断 126"/>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87737</xdr:rowOff>
    </xdr:from>
    <xdr:to>
      <xdr:col>76</xdr:col>
      <xdr:colOff>73025</xdr:colOff>
      <xdr:row>28</xdr:row>
      <xdr:rowOff>17887</xdr:rowOff>
    </xdr:to>
    <xdr:sp macro="" textlink="">
      <xdr:nvSpPr>
        <xdr:cNvPr id="133" name="楕円 132"/>
        <xdr:cNvSpPr/>
      </xdr:nvSpPr>
      <xdr:spPr>
        <a:xfrm>
          <a:off x="14744700" y="54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110614</xdr:rowOff>
    </xdr:from>
    <xdr:ext cx="560923" cy="259045"/>
    <xdr:sp macro="" textlink="">
      <xdr:nvSpPr>
        <xdr:cNvPr id="134" name="債務償還比率該当値テキスト"/>
        <xdr:cNvSpPr txBox="1"/>
      </xdr:nvSpPr>
      <xdr:spPr>
        <a:xfrm>
          <a:off x="14846300" y="53398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59670</xdr:rowOff>
    </xdr:from>
    <xdr:to>
      <xdr:col>72</xdr:col>
      <xdr:colOff>123825</xdr:colOff>
      <xdr:row>27</xdr:row>
      <xdr:rowOff>161270</xdr:rowOff>
    </xdr:to>
    <xdr:sp macro="" textlink="">
      <xdr:nvSpPr>
        <xdr:cNvPr id="135" name="楕円 134"/>
        <xdr:cNvSpPr/>
      </xdr:nvSpPr>
      <xdr:spPr>
        <a:xfrm>
          <a:off x="14033500" y="54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110470</xdr:rowOff>
    </xdr:from>
    <xdr:to>
      <xdr:col>76</xdr:col>
      <xdr:colOff>22225</xdr:colOff>
      <xdr:row>27</xdr:row>
      <xdr:rowOff>138537</xdr:rowOff>
    </xdr:to>
    <xdr:cxnSp macro="">
      <xdr:nvCxnSpPr>
        <xdr:cNvPr id="136" name="直線コネクタ 135"/>
        <xdr:cNvCxnSpPr/>
      </xdr:nvCxnSpPr>
      <xdr:spPr>
        <a:xfrm>
          <a:off x="14084300" y="5511145"/>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7"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6347</xdr:rowOff>
    </xdr:from>
    <xdr:ext cx="560923" cy="259045"/>
    <xdr:sp macro="" textlink="">
      <xdr:nvSpPr>
        <xdr:cNvPr id="138" name="n_1mainValue債務償還比率"/>
        <xdr:cNvSpPr txBox="1"/>
      </xdr:nvSpPr>
      <xdr:spPr>
        <a:xfrm>
          <a:off x="13791138" y="52355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16,732
16,650
28.07
8,950,906
8,717,506
233,400
4,242,261
5,879,066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63500</xdr:rowOff>
    </xdr:from>
    <xdr:to>
      <xdr:col>24</xdr:col>
      <xdr:colOff>114300</xdr:colOff>
      <xdr:row>39</xdr:row>
      <xdr:rowOff>165100</xdr:rowOff>
    </xdr:to>
    <xdr:sp macro="" textlink="">
      <xdr:nvSpPr>
        <xdr:cNvPr id="71" name="楕円 70"/>
        <xdr:cNvSpPr/>
      </xdr:nvSpPr>
      <xdr:spPr>
        <a:xfrm>
          <a:off x="4584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41927</xdr:rowOff>
    </xdr:from>
    <xdr:ext cx="405111" cy="259045"/>
    <xdr:sp macro="" textlink="">
      <xdr:nvSpPr>
        <xdr:cNvPr id="72" name="【道路】&#10;有形固定資産減価償却率該当値テキスト"/>
        <xdr:cNvSpPr txBox="1"/>
      </xdr:nvSpPr>
      <xdr:spPr>
        <a:xfrm>
          <a:off x="4673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3" name="楕円 72"/>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114300</xdr:rowOff>
    </xdr:from>
    <xdr:to>
      <xdr:col>24</xdr:col>
      <xdr:colOff>63500</xdr:colOff>
      <xdr:row>39</xdr:row>
      <xdr:rowOff>133350</xdr:rowOff>
    </xdr:to>
    <xdr:cxnSp macro="">
      <xdr:nvCxnSpPr>
        <xdr:cNvPr id="74" name="直線コネクタ 73"/>
        <xdr:cNvCxnSpPr/>
      </xdr:nvCxnSpPr>
      <xdr:spPr>
        <a:xfrm flipV="1">
          <a:off x="3797300" y="6800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5" name="楕円 74"/>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39</xdr:row>
      <xdr:rowOff>144780</xdr:rowOff>
    </xdr:to>
    <xdr:cxnSp macro="">
      <xdr:nvCxnSpPr>
        <xdr:cNvPr id="76" name="直線コネクタ 75"/>
        <xdr:cNvCxnSpPr/>
      </xdr:nvCxnSpPr>
      <xdr:spPr>
        <a:xfrm flipV="1">
          <a:off x="2908300" y="6819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7"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8"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80" name="n_1mainValue【道路】&#10;有形固定資産減価償却率"/>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1" name="n_2mainValue【道路】&#10;有形固定資産減価償却率"/>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32616</xdr:rowOff>
    </xdr:from>
    <xdr:to>
      <xdr:col>55</xdr:col>
      <xdr:colOff>50800</xdr:colOff>
      <xdr:row>42</xdr:row>
      <xdr:rowOff>134216</xdr:rowOff>
    </xdr:to>
    <xdr:sp macro="" textlink="">
      <xdr:nvSpPr>
        <xdr:cNvPr id="122" name="楕円 121"/>
        <xdr:cNvSpPr/>
      </xdr:nvSpPr>
      <xdr:spPr>
        <a:xfrm>
          <a:off x="10426700" y="72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3" name="【道路】&#10;一人当たり延長該当値テキスト"/>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32740</xdr:rowOff>
    </xdr:from>
    <xdr:to>
      <xdr:col>50</xdr:col>
      <xdr:colOff>165100</xdr:colOff>
      <xdr:row>42</xdr:row>
      <xdr:rowOff>134340</xdr:rowOff>
    </xdr:to>
    <xdr:sp macro="" textlink="">
      <xdr:nvSpPr>
        <xdr:cNvPr id="124" name="楕円 123"/>
        <xdr:cNvSpPr/>
      </xdr:nvSpPr>
      <xdr:spPr>
        <a:xfrm>
          <a:off x="9588500" y="72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83416</xdr:rowOff>
    </xdr:from>
    <xdr:to>
      <xdr:col>55</xdr:col>
      <xdr:colOff>0</xdr:colOff>
      <xdr:row>42</xdr:row>
      <xdr:rowOff>83540</xdr:rowOff>
    </xdr:to>
    <xdr:cxnSp macro="">
      <xdr:nvCxnSpPr>
        <xdr:cNvPr id="125" name="直線コネクタ 124"/>
        <xdr:cNvCxnSpPr/>
      </xdr:nvCxnSpPr>
      <xdr:spPr>
        <a:xfrm flipV="1">
          <a:off x="9639300" y="7284316"/>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32782</xdr:rowOff>
    </xdr:from>
    <xdr:to>
      <xdr:col>46</xdr:col>
      <xdr:colOff>38100</xdr:colOff>
      <xdr:row>42</xdr:row>
      <xdr:rowOff>134382</xdr:rowOff>
    </xdr:to>
    <xdr:sp macro="" textlink="">
      <xdr:nvSpPr>
        <xdr:cNvPr id="126" name="楕円 125"/>
        <xdr:cNvSpPr/>
      </xdr:nvSpPr>
      <xdr:spPr>
        <a:xfrm>
          <a:off x="8699500" y="72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83540</xdr:rowOff>
    </xdr:from>
    <xdr:to>
      <xdr:col>50</xdr:col>
      <xdr:colOff>114300</xdr:colOff>
      <xdr:row>42</xdr:row>
      <xdr:rowOff>83582</xdr:rowOff>
    </xdr:to>
    <xdr:cxnSp macro="">
      <xdr:nvCxnSpPr>
        <xdr:cNvPr id="127" name="直線コネクタ 126"/>
        <xdr:cNvCxnSpPr/>
      </xdr:nvCxnSpPr>
      <xdr:spPr>
        <a:xfrm flipV="1">
          <a:off x="8750300" y="728444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9"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125467</xdr:rowOff>
    </xdr:from>
    <xdr:ext cx="469744" cy="259045"/>
    <xdr:sp macro="" textlink="">
      <xdr:nvSpPr>
        <xdr:cNvPr id="131" name="n_1mainValue【道路】&#10;一人当たり延長"/>
        <xdr:cNvSpPr txBox="1"/>
      </xdr:nvSpPr>
      <xdr:spPr>
        <a:xfrm>
          <a:off x="9391727" y="73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125509</xdr:rowOff>
    </xdr:from>
    <xdr:ext cx="469744" cy="259045"/>
    <xdr:sp macro="" textlink="">
      <xdr:nvSpPr>
        <xdr:cNvPr id="132" name="n_2mainValue【道路】&#10;一人当たり延長"/>
        <xdr:cNvSpPr txBox="1"/>
      </xdr:nvSpPr>
      <xdr:spPr>
        <a:xfrm>
          <a:off x="8515427" y="732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73" name="楕円 172"/>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171286</xdr:rowOff>
    </xdr:from>
    <xdr:ext cx="405111" cy="259045"/>
    <xdr:sp macro="" textlink="">
      <xdr:nvSpPr>
        <xdr:cNvPr id="174" name="【橋りょう・トンネル】&#10;有形固定資産減価償却率該当値テキスト"/>
        <xdr:cNvSpPr txBox="1"/>
      </xdr:nvSpPr>
      <xdr:spPr>
        <a:xfrm>
          <a:off x="4673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xdr:rowOff>
    </xdr:from>
    <xdr:to>
      <xdr:col>20</xdr:col>
      <xdr:colOff>38100</xdr:colOff>
      <xdr:row>59</xdr:row>
      <xdr:rowOff>103051</xdr:rowOff>
    </xdr:to>
    <xdr:sp macro="" textlink="">
      <xdr:nvSpPr>
        <xdr:cNvPr id="175" name="楕円 174"/>
        <xdr:cNvSpPr/>
      </xdr:nvSpPr>
      <xdr:spPr>
        <a:xfrm>
          <a:off x="3746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27759</xdr:rowOff>
    </xdr:from>
    <xdr:to>
      <xdr:col>24</xdr:col>
      <xdr:colOff>63500</xdr:colOff>
      <xdr:row>59</xdr:row>
      <xdr:rowOff>52251</xdr:rowOff>
    </xdr:to>
    <xdr:cxnSp macro="">
      <xdr:nvCxnSpPr>
        <xdr:cNvPr id="176" name="直線コネクタ 175"/>
        <xdr:cNvCxnSpPr/>
      </xdr:nvCxnSpPr>
      <xdr:spPr>
        <a:xfrm flipV="1">
          <a:off x="3797300" y="1014330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43906</xdr:rowOff>
    </xdr:from>
    <xdr:to>
      <xdr:col>15</xdr:col>
      <xdr:colOff>101600</xdr:colOff>
      <xdr:row>59</xdr:row>
      <xdr:rowOff>145506</xdr:rowOff>
    </xdr:to>
    <xdr:sp macro="" textlink="">
      <xdr:nvSpPr>
        <xdr:cNvPr id="177" name="楕円 176"/>
        <xdr:cNvSpPr/>
      </xdr:nvSpPr>
      <xdr:spPr>
        <a:xfrm>
          <a:off x="2857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52251</xdr:rowOff>
    </xdr:from>
    <xdr:to>
      <xdr:col>19</xdr:col>
      <xdr:colOff>177800</xdr:colOff>
      <xdr:row>59</xdr:row>
      <xdr:rowOff>94706</xdr:rowOff>
    </xdr:to>
    <xdr:cxnSp macro="">
      <xdr:nvCxnSpPr>
        <xdr:cNvPr id="178" name="直線コネクタ 177"/>
        <xdr:cNvCxnSpPr/>
      </xdr:nvCxnSpPr>
      <xdr:spPr>
        <a:xfrm flipV="1">
          <a:off x="2908300" y="101678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79"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0"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119578</xdr:rowOff>
    </xdr:from>
    <xdr:ext cx="405111" cy="259045"/>
    <xdr:sp macro="" textlink="">
      <xdr:nvSpPr>
        <xdr:cNvPr id="182" name="n_1mainValue【橋りょう・トンネル】&#10;有形固定資産減価償却率"/>
        <xdr:cNvSpPr txBox="1"/>
      </xdr:nvSpPr>
      <xdr:spPr>
        <a:xfrm>
          <a:off x="35820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162033</xdr:rowOff>
    </xdr:from>
    <xdr:ext cx="405111" cy="259045"/>
    <xdr:sp macro="" textlink="">
      <xdr:nvSpPr>
        <xdr:cNvPr id="183" name="n_2mainValue【橋りょう・トンネル】&#10;有形固定資産減価償却率"/>
        <xdr:cNvSpPr txBox="1"/>
      </xdr:nvSpPr>
      <xdr:spPr>
        <a:xfrm>
          <a:off x="2705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35601</xdr:rowOff>
    </xdr:from>
    <xdr:to>
      <xdr:col>55</xdr:col>
      <xdr:colOff>50800</xdr:colOff>
      <xdr:row>64</xdr:row>
      <xdr:rowOff>137201</xdr:rowOff>
    </xdr:to>
    <xdr:sp macro="" textlink="">
      <xdr:nvSpPr>
        <xdr:cNvPr id="224" name="楕円 223"/>
        <xdr:cNvSpPr/>
      </xdr:nvSpPr>
      <xdr:spPr>
        <a:xfrm>
          <a:off x="10426700" y="110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121978</xdr:rowOff>
    </xdr:from>
    <xdr:ext cx="599010" cy="259045"/>
    <xdr:sp macro="" textlink="">
      <xdr:nvSpPr>
        <xdr:cNvPr id="225" name="【橋りょう・トンネル】&#10;一人当たり有形固定資産（償却資産）額該当値テキスト"/>
        <xdr:cNvSpPr txBox="1"/>
      </xdr:nvSpPr>
      <xdr:spPr>
        <a:xfrm>
          <a:off x="10515600" y="1092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36192</xdr:rowOff>
    </xdr:from>
    <xdr:to>
      <xdr:col>50</xdr:col>
      <xdr:colOff>165100</xdr:colOff>
      <xdr:row>64</xdr:row>
      <xdr:rowOff>137792</xdr:rowOff>
    </xdr:to>
    <xdr:sp macro="" textlink="">
      <xdr:nvSpPr>
        <xdr:cNvPr id="226" name="楕円 225"/>
        <xdr:cNvSpPr/>
      </xdr:nvSpPr>
      <xdr:spPr>
        <a:xfrm>
          <a:off x="9588500" y="110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86401</xdr:rowOff>
    </xdr:from>
    <xdr:to>
      <xdr:col>55</xdr:col>
      <xdr:colOff>0</xdr:colOff>
      <xdr:row>64</xdr:row>
      <xdr:rowOff>86992</xdr:rowOff>
    </xdr:to>
    <xdr:cxnSp macro="">
      <xdr:nvCxnSpPr>
        <xdr:cNvPr id="227" name="直線コネクタ 226"/>
        <xdr:cNvCxnSpPr/>
      </xdr:nvCxnSpPr>
      <xdr:spPr>
        <a:xfrm flipV="1">
          <a:off x="9639300" y="11059201"/>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35493</xdr:rowOff>
    </xdr:from>
    <xdr:to>
      <xdr:col>46</xdr:col>
      <xdr:colOff>38100</xdr:colOff>
      <xdr:row>64</xdr:row>
      <xdr:rowOff>137093</xdr:rowOff>
    </xdr:to>
    <xdr:sp macro="" textlink="">
      <xdr:nvSpPr>
        <xdr:cNvPr id="228" name="楕円 227"/>
        <xdr:cNvSpPr/>
      </xdr:nvSpPr>
      <xdr:spPr>
        <a:xfrm>
          <a:off x="8699500" y="110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86293</xdr:rowOff>
    </xdr:from>
    <xdr:to>
      <xdr:col>50</xdr:col>
      <xdr:colOff>114300</xdr:colOff>
      <xdr:row>64</xdr:row>
      <xdr:rowOff>86992</xdr:rowOff>
    </xdr:to>
    <xdr:cxnSp macro="">
      <xdr:nvCxnSpPr>
        <xdr:cNvPr id="229" name="直線コネクタ 228"/>
        <xdr:cNvCxnSpPr/>
      </xdr:nvCxnSpPr>
      <xdr:spPr>
        <a:xfrm>
          <a:off x="8750300" y="11059093"/>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128919</xdr:rowOff>
    </xdr:from>
    <xdr:ext cx="599010" cy="259045"/>
    <xdr:sp macro="" textlink="">
      <xdr:nvSpPr>
        <xdr:cNvPr id="233" name="n_1mainValue【橋りょう・トンネル】&#10;一人当たり有形固定資産（償却資産）額"/>
        <xdr:cNvSpPr txBox="1"/>
      </xdr:nvSpPr>
      <xdr:spPr>
        <a:xfrm>
          <a:off x="9327095" y="1110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128220</xdr:rowOff>
    </xdr:from>
    <xdr:ext cx="599010" cy="259045"/>
    <xdr:sp macro="" textlink="">
      <xdr:nvSpPr>
        <xdr:cNvPr id="234" name="n_2mainValue【橋りょう・トンネル】&#10;一人当たり有形固定資産（償却資産）額"/>
        <xdr:cNvSpPr txBox="1"/>
      </xdr:nvSpPr>
      <xdr:spPr>
        <a:xfrm>
          <a:off x="8450795" y="1110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4"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153036</xdr:rowOff>
    </xdr:from>
    <xdr:to>
      <xdr:col>24</xdr:col>
      <xdr:colOff>114300</xdr:colOff>
      <xdr:row>86</xdr:row>
      <xdr:rowOff>83186</xdr:rowOff>
    </xdr:to>
    <xdr:sp macro="" textlink="">
      <xdr:nvSpPr>
        <xdr:cNvPr id="274" name="楕円 273"/>
        <xdr:cNvSpPr/>
      </xdr:nvSpPr>
      <xdr:spPr>
        <a:xfrm>
          <a:off x="45847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67963</xdr:rowOff>
    </xdr:from>
    <xdr:ext cx="405111" cy="259045"/>
    <xdr:sp macro="" textlink="">
      <xdr:nvSpPr>
        <xdr:cNvPr id="275" name="【公営住宅】&#10;有形固定資産減価償却率該当値テキスト"/>
        <xdr:cNvSpPr txBox="1"/>
      </xdr:nvSpPr>
      <xdr:spPr>
        <a:xfrm>
          <a:off x="4673600" y="1464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141605</xdr:rowOff>
    </xdr:from>
    <xdr:to>
      <xdr:col>20</xdr:col>
      <xdr:colOff>38100</xdr:colOff>
      <xdr:row>86</xdr:row>
      <xdr:rowOff>71755</xdr:rowOff>
    </xdr:to>
    <xdr:sp macro="" textlink="">
      <xdr:nvSpPr>
        <xdr:cNvPr id="276" name="楕円 275"/>
        <xdr:cNvSpPr/>
      </xdr:nvSpPr>
      <xdr:spPr>
        <a:xfrm>
          <a:off x="3746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20955</xdr:rowOff>
    </xdr:from>
    <xdr:to>
      <xdr:col>24</xdr:col>
      <xdr:colOff>63500</xdr:colOff>
      <xdr:row>86</xdr:row>
      <xdr:rowOff>32386</xdr:rowOff>
    </xdr:to>
    <xdr:cxnSp macro="">
      <xdr:nvCxnSpPr>
        <xdr:cNvPr id="277" name="直線コネクタ 276"/>
        <xdr:cNvCxnSpPr/>
      </xdr:nvCxnSpPr>
      <xdr:spPr>
        <a:xfrm>
          <a:off x="3797300" y="147656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73025</xdr:rowOff>
    </xdr:from>
    <xdr:to>
      <xdr:col>15</xdr:col>
      <xdr:colOff>101600</xdr:colOff>
      <xdr:row>86</xdr:row>
      <xdr:rowOff>3175</xdr:rowOff>
    </xdr:to>
    <xdr:sp macro="" textlink="">
      <xdr:nvSpPr>
        <xdr:cNvPr id="278" name="楕円 277"/>
        <xdr:cNvSpPr/>
      </xdr:nvSpPr>
      <xdr:spPr>
        <a:xfrm>
          <a:off x="2857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123825</xdr:rowOff>
    </xdr:from>
    <xdr:to>
      <xdr:col>19</xdr:col>
      <xdr:colOff>177800</xdr:colOff>
      <xdr:row>86</xdr:row>
      <xdr:rowOff>20955</xdr:rowOff>
    </xdr:to>
    <xdr:cxnSp macro="">
      <xdr:nvCxnSpPr>
        <xdr:cNvPr id="279" name="直線コネクタ 278"/>
        <xdr:cNvCxnSpPr/>
      </xdr:nvCxnSpPr>
      <xdr:spPr>
        <a:xfrm>
          <a:off x="2908300" y="146970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80"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81"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82"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62882</xdr:rowOff>
    </xdr:from>
    <xdr:ext cx="405111" cy="259045"/>
    <xdr:sp macro="" textlink="">
      <xdr:nvSpPr>
        <xdr:cNvPr id="283" name="n_1mainValue【公営住宅】&#10;有形固定資産減価償却率"/>
        <xdr:cNvSpPr txBox="1"/>
      </xdr:nvSpPr>
      <xdr:spPr>
        <a:xfrm>
          <a:off x="3582044"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165752</xdr:rowOff>
    </xdr:from>
    <xdr:ext cx="405111" cy="259045"/>
    <xdr:sp macro="" textlink="">
      <xdr:nvSpPr>
        <xdr:cNvPr id="284" name="n_2mainValue【公営住宅】&#10;有形固定資産減価償却率"/>
        <xdr:cNvSpPr txBox="1"/>
      </xdr:nvSpPr>
      <xdr:spPr>
        <a:xfrm>
          <a:off x="2705744"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11"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5" name="フローチャート: 判断 314"/>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42163</xdr:rowOff>
    </xdr:from>
    <xdr:to>
      <xdr:col>55</xdr:col>
      <xdr:colOff>50800</xdr:colOff>
      <xdr:row>85</xdr:row>
      <xdr:rowOff>143763</xdr:rowOff>
    </xdr:to>
    <xdr:sp macro="" textlink="">
      <xdr:nvSpPr>
        <xdr:cNvPr id="321" name="楕円 320"/>
        <xdr:cNvSpPr/>
      </xdr:nvSpPr>
      <xdr:spPr>
        <a:xfrm>
          <a:off x="10426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128540</xdr:rowOff>
    </xdr:from>
    <xdr:ext cx="469744" cy="259045"/>
    <xdr:sp macro="" textlink="">
      <xdr:nvSpPr>
        <xdr:cNvPr id="322" name="【公営住宅】&#10;一人当たり面積該当値テキスト"/>
        <xdr:cNvSpPr txBox="1"/>
      </xdr:nvSpPr>
      <xdr:spPr>
        <a:xfrm>
          <a:off x="10515600" y="1453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48564</xdr:rowOff>
    </xdr:from>
    <xdr:to>
      <xdr:col>50</xdr:col>
      <xdr:colOff>165100</xdr:colOff>
      <xdr:row>85</xdr:row>
      <xdr:rowOff>150164</xdr:rowOff>
    </xdr:to>
    <xdr:sp macro="" textlink="">
      <xdr:nvSpPr>
        <xdr:cNvPr id="323" name="楕円 322"/>
        <xdr:cNvSpPr/>
      </xdr:nvSpPr>
      <xdr:spPr>
        <a:xfrm>
          <a:off x="9588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92963</xdr:rowOff>
    </xdr:from>
    <xdr:to>
      <xdr:col>55</xdr:col>
      <xdr:colOff>0</xdr:colOff>
      <xdr:row>85</xdr:row>
      <xdr:rowOff>99364</xdr:rowOff>
    </xdr:to>
    <xdr:cxnSp macro="">
      <xdr:nvCxnSpPr>
        <xdr:cNvPr id="324" name="直線コネクタ 323"/>
        <xdr:cNvCxnSpPr/>
      </xdr:nvCxnSpPr>
      <xdr:spPr>
        <a:xfrm flipV="1">
          <a:off x="9639300" y="1466621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25" name="楕円 324"/>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99364</xdr:rowOff>
    </xdr:from>
    <xdr:to>
      <xdr:col>50</xdr:col>
      <xdr:colOff>114300</xdr:colOff>
      <xdr:row>85</xdr:row>
      <xdr:rowOff>99822</xdr:rowOff>
    </xdr:to>
    <xdr:cxnSp macro="">
      <xdr:nvCxnSpPr>
        <xdr:cNvPr id="326" name="直線コネクタ 325"/>
        <xdr:cNvCxnSpPr/>
      </xdr:nvCxnSpPr>
      <xdr:spPr>
        <a:xfrm flipV="1">
          <a:off x="8750300" y="1467261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27"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8"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9"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141291</xdr:rowOff>
    </xdr:from>
    <xdr:ext cx="469744" cy="259045"/>
    <xdr:sp macro="" textlink="">
      <xdr:nvSpPr>
        <xdr:cNvPr id="330" name="n_1mainValue【公営住宅】&#10;一人当たり面積"/>
        <xdr:cNvSpPr txBox="1"/>
      </xdr:nvSpPr>
      <xdr:spPr>
        <a:xfrm>
          <a:off x="93917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31" name="n_2mainValue【公営住宅】&#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4" name="テキスト ボックス 37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4" name="テキスト ボックス 38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388" name="直線コネクタ 387"/>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389"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390" name="直線コネクタ 389"/>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391"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392" name="直線コネクタ 391"/>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393"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394" name="フローチャート: 判断 393"/>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395" name="フローチャート: 判断 394"/>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396" name="フローチャート: 判断 395"/>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397" name="フローチャート: 判断 396"/>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403" name="楕円 402"/>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105427</xdr:rowOff>
    </xdr:from>
    <xdr:ext cx="405111" cy="259045"/>
    <xdr:sp macro="" textlink="">
      <xdr:nvSpPr>
        <xdr:cNvPr id="404" name="【学校施設】&#10;有形固定資産減価償却率該当値テキスト"/>
        <xdr:cNvSpPr txBox="1"/>
      </xdr:nvSpPr>
      <xdr:spPr>
        <a:xfrm>
          <a:off x="16357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405" name="楕円 404"/>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34290</xdr:rowOff>
    </xdr:to>
    <xdr:cxnSp macro="">
      <xdr:nvCxnSpPr>
        <xdr:cNvPr id="406" name="直線コネクタ 405"/>
        <xdr:cNvCxnSpPr/>
      </xdr:nvCxnSpPr>
      <xdr:spPr>
        <a:xfrm flipV="1">
          <a:off x="15481300" y="100774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23495</xdr:rowOff>
    </xdr:from>
    <xdr:to>
      <xdr:col>76</xdr:col>
      <xdr:colOff>165100</xdr:colOff>
      <xdr:row>59</xdr:row>
      <xdr:rowOff>125095</xdr:rowOff>
    </xdr:to>
    <xdr:sp macro="" textlink="">
      <xdr:nvSpPr>
        <xdr:cNvPr id="407" name="楕円 406"/>
        <xdr:cNvSpPr/>
      </xdr:nvSpPr>
      <xdr:spPr>
        <a:xfrm>
          <a:off x="14541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74295</xdr:rowOff>
    </xdr:to>
    <xdr:cxnSp macro="">
      <xdr:nvCxnSpPr>
        <xdr:cNvPr id="408" name="直線コネクタ 407"/>
        <xdr:cNvCxnSpPr/>
      </xdr:nvCxnSpPr>
      <xdr:spPr>
        <a:xfrm flipV="1">
          <a:off x="14592300" y="101498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409"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410"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11"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412" name="n_1main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141622</xdr:rowOff>
    </xdr:from>
    <xdr:ext cx="405111" cy="259045"/>
    <xdr:sp macro="" textlink="">
      <xdr:nvSpPr>
        <xdr:cNvPr id="413" name="n_2mainValue【学校施設】&#10;有形固定資産減価償却率"/>
        <xdr:cNvSpPr txBox="1"/>
      </xdr:nvSpPr>
      <xdr:spPr>
        <a:xfrm>
          <a:off x="14389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4" name="テキスト ボックス 4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5" name="直線コネクタ 4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6" name="テキスト ボックス 4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7" name="直線コネクタ 4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8" name="テキスト ボックス 4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9" name="直線コネクタ 4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0" name="テキスト ボックス 4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1" name="直線コネクタ 4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2" name="テキスト ボックス 4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3" name="直線コネクタ 4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4" name="テキスト ボックス 4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6" name="テキスト ボックス 4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438" name="直線コネクタ 437"/>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439"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440" name="直線コネクタ 439"/>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441"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442" name="直線コネクタ 441"/>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443" name="【学校施設】&#10;一人当たり面積平均値テキスト"/>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444" name="フローチャート: 判断 443"/>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445" name="フローチャート: 判断 444"/>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446" name="フローチャート: 判断 445"/>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447" name="フローチャート: 判断 446"/>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27305</xdr:rowOff>
    </xdr:from>
    <xdr:to>
      <xdr:col>116</xdr:col>
      <xdr:colOff>114300</xdr:colOff>
      <xdr:row>62</xdr:row>
      <xdr:rowOff>128905</xdr:rowOff>
    </xdr:to>
    <xdr:sp macro="" textlink="">
      <xdr:nvSpPr>
        <xdr:cNvPr id="453" name="楕円 452"/>
        <xdr:cNvSpPr/>
      </xdr:nvSpPr>
      <xdr:spPr>
        <a:xfrm>
          <a:off x="22110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5732</xdr:rowOff>
    </xdr:from>
    <xdr:ext cx="469744" cy="259045"/>
    <xdr:sp macro="" textlink="">
      <xdr:nvSpPr>
        <xdr:cNvPr id="454" name="【学校施設】&#10;一人当たり面積該当値テキスト"/>
        <xdr:cNvSpPr txBox="1"/>
      </xdr:nvSpPr>
      <xdr:spPr>
        <a:xfrm>
          <a:off x="22199600" y="1063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37211</xdr:rowOff>
    </xdr:from>
    <xdr:to>
      <xdr:col>112</xdr:col>
      <xdr:colOff>38100</xdr:colOff>
      <xdr:row>62</xdr:row>
      <xdr:rowOff>138811</xdr:rowOff>
    </xdr:to>
    <xdr:sp macro="" textlink="">
      <xdr:nvSpPr>
        <xdr:cNvPr id="455" name="楕円 454"/>
        <xdr:cNvSpPr/>
      </xdr:nvSpPr>
      <xdr:spPr>
        <a:xfrm>
          <a:off x="21272500" y="106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78105</xdr:rowOff>
    </xdr:from>
    <xdr:to>
      <xdr:col>116</xdr:col>
      <xdr:colOff>63500</xdr:colOff>
      <xdr:row>62</xdr:row>
      <xdr:rowOff>88011</xdr:rowOff>
    </xdr:to>
    <xdr:cxnSp macro="">
      <xdr:nvCxnSpPr>
        <xdr:cNvPr id="456" name="直線コネクタ 455"/>
        <xdr:cNvCxnSpPr/>
      </xdr:nvCxnSpPr>
      <xdr:spPr>
        <a:xfrm flipV="1">
          <a:off x="21323300" y="10708005"/>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39497</xdr:rowOff>
    </xdr:from>
    <xdr:to>
      <xdr:col>107</xdr:col>
      <xdr:colOff>101600</xdr:colOff>
      <xdr:row>62</xdr:row>
      <xdr:rowOff>141097</xdr:rowOff>
    </xdr:to>
    <xdr:sp macro="" textlink="">
      <xdr:nvSpPr>
        <xdr:cNvPr id="457" name="楕円 456"/>
        <xdr:cNvSpPr/>
      </xdr:nvSpPr>
      <xdr:spPr>
        <a:xfrm>
          <a:off x="20383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88011</xdr:rowOff>
    </xdr:from>
    <xdr:to>
      <xdr:col>111</xdr:col>
      <xdr:colOff>177800</xdr:colOff>
      <xdr:row>62</xdr:row>
      <xdr:rowOff>90297</xdr:rowOff>
    </xdr:to>
    <xdr:cxnSp macro="">
      <xdr:nvCxnSpPr>
        <xdr:cNvPr id="458" name="直線コネクタ 457"/>
        <xdr:cNvCxnSpPr/>
      </xdr:nvCxnSpPr>
      <xdr:spPr>
        <a:xfrm flipV="1">
          <a:off x="20434300" y="107179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459"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460"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461"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129938</xdr:rowOff>
    </xdr:from>
    <xdr:ext cx="469744" cy="259045"/>
    <xdr:sp macro="" textlink="">
      <xdr:nvSpPr>
        <xdr:cNvPr id="462" name="n_1mainValue【学校施設】&#10;一人当たり面積"/>
        <xdr:cNvSpPr txBox="1"/>
      </xdr:nvSpPr>
      <xdr:spPr>
        <a:xfrm>
          <a:off x="21075727" y="1075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132224</xdr:rowOff>
    </xdr:from>
    <xdr:ext cx="469744" cy="259045"/>
    <xdr:sp macro="" textlink="">
      <xdr:nvSpPr>
        <xdr:cNvPr id="463" name="n_2mainValue【学校施設】&#10;一人当たり面積"/>
        <xdr:cNvSpPr txBox="1"/>
      </xdr:nvSpPr>
      <xdr:spPr>
        <a:xfrm>
          <a:off x="20199427"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489" name="直線コネクタ 488"/>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490"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491" name="直線コネクタ 490"/>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3" name="直線コネクタ 49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494"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495" name="フローチャート: 判断 494"/>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496" name="フローチャート: 判断 495"/>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497" name="フローチャート: 判断 496"/>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498" name="フローチャート: 判断 497"/>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67311</xdr:rowOff>
    </xdr:from>
    <xdr:to>
      <xdr:col>85</xdr:col>
      <xdr:colOff>177800</xdr:colOff>
      <xdr:row>78</xdr:row>
      <xdr:rowOff>168911</xdr:rowOff>
    </xdr:to>
    <xdr:sp macro="" textlink="">
      <xdr:nvSpPr>
        <xdr:cNvPr id="504" name="楕円 503"/>
        <xdr:cNvSpPr/>
      </xdr:nvSpPr>
      <xdr:spPr>
        <a:xfrm>
          <a:off x="162687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90188</xdr:rowOff>
    </xdr:from>
    <xdr:ext cx="405111" cy="259045"/>
    <xdr:sp macro="" textlink="">
      <xdr:nvSpPr>
        <xdr:cNvPr id="505" name="【児童館】&#10;有形固定資産減価償却率該当値テキスト"/>
        <xdr:cNvSpPr txBox="1"/>
      </xdr:nvSpPr>
      <xdr:spPr>
        <a:xfrm>
          <a:off x="16357600"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99968</xdr:rowOff>
    </xdr:from>
    <xdr:to>
      <xdr:col>81</xdr:col>
      <xdr:colOff>101600</xdr:colOff>
      <xdr:row>79</xdr:row>
      <xdr:rowOff>30118</xdr:rowOff>
    </xdr:to>
    <xdr:sp macro="" textlink="">
      <xdr:nvSpPr>
        <xdr:cNvPr id="506" name="楕円 505"/>
        <xdr:cNvSpPr/>
      </xdr:nvSpPr>
      <xdr:spPr>
        <a:xfrm>
          <a:off x="15430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118111</xdr:rowOff>
    </xdr:from>
    <xdr:to>
      <xdr:col>85</xdr:col>
      <xdr:colOff>127000</xdr:colOff>
      <xdr:row>78</xdr:row>
      <xdr:rowOff>150768</xdr:rowOff>
    </xdr:to>
    <xdr:cxnSp macro="">
      <xdr:nvCxnSpPr>
        <xdr:cNvPr id="507" name="直線コネクタ 506"/>
        <xdr:cNvCxnSpPr/>
      </xdr:nvCxnSpPr>
      <xdr:spPr>
        <a:xfrm flipV="1">
          <a:off x="15481300" y="134912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132624</xdr:rowOff>
    </xdr:from>
    <xdr:to>
      <xdr:col>76</xdr:col>
      <xdr:colOff>165100</xdr:colOff>
      <xdr:row>79</xdr:row>
      <xdr:rowOff>62774</xdr:rowOff>
    </xdr:to>
    <xdr:sp macro="" textlink="">
      <xdr:nvSpPr>
        <xdr:cNvPr id="508" name="楕円 507"/>
        <xdr:cNvSpPr/>
      </xdr:nvSpPr>
      <xdr:spPr>
        <a:xfrm>
          <a:off x="145415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150768</xdr:rowOff>
    </xdr:from>
    <xdr:to>
      <xdr:col>81</xdr:col>
      <xdr:colOff>50800</xdr:colOff>
      <xdr:row>79</xdr:row>
      <xdr:rowOff>11974</xdr:rowOff>
    </xdr:to>
    <xdr:cxnSp macro="">
      <xdr:nvCxnSpPr>
        <xdr:cNvPr id="509" name="直線コネクタ 508"/>
        <xdr:cNvCxnSpPr/>
      </xdr:nvCxnSpPr>
      <xdr:spPr>
        <a:xfrm flipV="1">
          <a:off x="14592300" y="135238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510"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511"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512"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21245</xdr:rowOff>
    </xdr:from>
    <xdr:ext cx="405111" cy="259045"/>
    <xdr:sp macro="" textlink="">
      <xdr:nvSpPr>
        <xdr:cNvPr id="513" name="n_1mainValue【児童館】&#10;有形固定資産減価償却率"/>
        <xdr:cNvSpPr txBox="1"/>
      </xdr:nvSpPr>
      <xdr:spPr>
        <a:xfrm>
          <a:off x="15266044" y="1356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79301</xdr:rowOff>
    </xdr:from>
    <xdr:ext cx="405111" cy="259045"/>
    <xdr:sp macro="" textlink="">
      <xdr:nvSpPr>
        <xdr:cNvPr id="514" name="n_2mainValue【児童館】&#10;有形固定資産減価償却率"/>
        <xdr:cNvSpPr txBox="1"/>
      </xdr:nvSpPr>
      <xdr:spPr>
        <a:xfrm>
          <a:off x="14389744" y="132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5" name="直線コネクタ 52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6" name="テキスト ボックス 52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7" name="直線コネクタ 52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8" name="テキスト ボックス 52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9" name="直線コネクタ 52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0" name="テキスト ボックス 52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1" name="直線コネクタ 53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2" name="テキスト ボックス 53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536" name="直線コネクタ 535"/>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37"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38" name="直線コネクタ 53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539"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540" name="直線コネクタ 539"/>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541"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542" name="フローチャート: 判断 541"/>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543" name="フローチャート: 判断 542"/>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544" name="フローチャート: 判断 543"/>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545" name="フローチャート: 判断 544"/>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551" name="楕円 550"/>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552"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553" name="楕円 552"/>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554" name="直線コネクタ 553"/>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555" name="楕円 554"/>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556" name="直線コネクタ 555"/>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557"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558"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559"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560"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561"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児童館および学校施設の有形固定資産減価償却率が高くなっている。今後は平成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月策定の公共施設等長期保全計画に基づき個別施設計画を作成し、長寿命化を図っていく。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年に建設された住宅について平成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年度から建替を行っている関係で有形固定資産減価償却率が類似団体内でも一番低い値となっている。平成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月に策定した公営住宅等長寿命化計画を更新し、当該計画に基づいた管理を行っていく。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全国平均と同水準であり、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割近い償却率となっている。令和元年度策定の橋梁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計画に基づいた管理を行っていく。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16,732
16,650
28.07
8,950,906
8,717,506
233,400
4,242,261
5,879,066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64589</xdr:rowOff>
    </xdr:from>
    <xdr:to>
      <xdr:col>24</xdr:col>
      <xdr:colOff>114300</xdr:colOff>
      <xdr:row>36</xdr:row>
      <xdr:rowOff>166189</xdr:rowOff>
    </xdr:to>
    <xdr:sp macro="" textlink="">
      <xdr:nvSpPr>
        <xdr:cNvPr id="72" name="楕円 71"/>
        <xdr:cNvSpPr/>
      </xdr:nvSpPr>
      <xdr:spPr>
        <a:xfrm>
          <a:off x="4584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87466</xdr:rowOff>
    </xdr:from>
    <xdr:ext cx="405111" cy="259045"/>
    <xdr:sp macro="" textlink="">
      <xdr:nvSpPr>
        <xdr:cNvPr id="73" name="【図書館】&#10;有形固定資産減価償却率該当値テキスト"/>
        <xdr:cNvSpPr txBox="1"/>
      </xdr:nvSpPr>
      <xdr:spPr>
        <a:xfrm>
          <a:off x="4673600"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4" name="楕円 73"/>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148046</xdr:rowOff>
    </xdr:to>
    <xdr:cxnSp macro="">
      <xdr:nvCxnSpPr>
        <xdr:cNvPr id="75" name="直線コネクタ 74"/>
        <xdr:cNvCxnSpPr/>
      </xdr:nvCxnSpPr>
      <xdr:spPr>
        <a:xfrm flipV="1">
          <a:off x="3797300" y="628758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129903</xdr:rowOff>
    </xdr:from>
    <xdr:to>
      <xdr:col>15</xdr:col>
      <xdr:colOff>101600</xdr:colOff>
      <xdr:row>37</xdr:row>
      <xdr:rowOff>60053</xdr:rowOff>
    </xdr:to>
    <xdr:sp macro="" textlink="">
      <xdr:nvSpPr>
        <xdr:cNvPr id="76" name="楕円 75"/>
        <xdr:cNvSpPr/>
      </xdr:nvSpPr>
      <xdr:spPr>
        <a:xfrm>
          <a:off x="2857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148046</xdr:rowOff>
    </xdr:from>
    <xdr:to>
      <xdr:col>19</xdr:col>
      <xdr:colOff>177800</xdr:colOff>
      <xdr:row>37</xdr:row>
      <xdr:rowOff>9253</xdr:rowOff>
    </xdr:to>
    <xdr:cxnSp macro="">
      <xdr:nvCxnSpPr>
        <xdr:cNvPr id="77" name="直線コネクタ 76"/>
        <xdr:cNvCxnSpPr/>
      </xdr:nvCxnSpPr>
      <xdr:spPr>
        <a:xfrm flipV="1">
          <a:off x="2908300" y="63202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78"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9"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0"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43923</xdr:rowOff>
    </xdr:from>
    <xdr:ext cx="405111" cy="259045"/>
    <xdr:sp macro="" textlink="">
      <xdr:nvSpPr>
        <xdr:cNvPr id="81" name="n_1mainValue【図書館】&#10;有形固定資産減価償却率"/>
        <xdr:cNvSpPr txBox="1"/>
      </xdr:nvSpPr>
      <xdr:spPr>
        <a:xfrm>
          <a:off x="3582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2" name="n_2main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6" name="直線コネクタ 105"/>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7"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8" name="直線コネクタ 107"/>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9"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0" name="直線コネクタ 109"/>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1"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2" name="フローチャート: 判断 111"/>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3" name="フローチャート: 判断 112"/>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4" name="フローチャート: 判断 113"/>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5" name="フローチャート: 判断 114"/>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48260</xdr:rowOff>
    </xdr:from>
    <xdr:to>
      <xdr:col>55</xdr:col>
      <xdr:colOff>50800</xdr:colOff>
      <xdr:row>41</xdr:row>
      <xdr:rowOff>149860</xdr:rowOff>
    </xdr:to>
    <xdr:sp macro="" textlink="">
      <xdr:nvSpPr>
        <xdr:cNvPr id="121" name="楕円 120"/>
        <xdr:cNvSpPr/>
      </xdr:nvSpPr>
      <xdr:spPr>
        <a:xfrm>
          <a:off x="104267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134637</xdr:rowOff>
    </xdr:from>
    <xdr:ext cx="469744" cy="259045"/>
    <xdr:sp macro="" textlink="">
      <xdr:nvSpPr>
        <xdr:cNvPr id="122" name="【図書館】&#10;一人当たり面積該当値テキスト"/>
        <xdr:cNvSpPr txBox="1"/>
      </xdr:nvSpPr>
      <xdr:spPr>
        <a:xfrm>
          <a:off x="1051560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52070</xdr:rowOff>
    </xdr:from>
    <xdr:to>
      <xdr:col>50</xdr:col>
      <xdr:colOff>165100</xdr:colOff>
      <xdr:row>41</xdr:row>
      <xdr:rowOff>153670</xdr:rowOff>
    </xdr:to>
    <xdr:sp macro="" textlink="">
      <xdr:nvSpPr>
        <xdr:cNvPr id="123" name="楕円 122"/>
        <xdr:cNvSpPr/>
      </xdr:nvSpPr>
      <xdr:spPr>
        <a:xfrm>
          <a:off x="9588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99060</xdr:rowOff>
    </xdr:from>
    <xdr:to>
      <xdr:col>55</xdr:col>
      <xdr:colOff>0</xdr:colOff>
      <xdr:row>41</xdr:row>
      <xdr:rowOff>102870</xdr:rowOff>
    </xdr:to>
    <xdr:cxnSp macro="">
      <xdr:nvCxnSpPr>
        <xdr:cNvPr id="124" name="直線コネクタ 123"/>
        <xdr:cNvCxnSpPr/>
      </xdr:nvCxnSpPr>
      <xdr:spPr>
        <a:xfrm flipV="1">
          <a:off x="9639300" y="7128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52070</xdr:rowOff>
    </xdr:from>
    <xdr:to>
      <xdr:col>46</xdr:col>
      <xdr:colOff>38100</xdr:colOff>
      <xdr:row>41</xdr:row>
      <xdr:rowOff>153670</xdr:rowOff>
    </xdr:to>
    <xdr:sp macro="" textlink="">
      <xdr:nvSpPr>
        <xdr:cNvPr id="125" name="楕円 124"/>
        <xdr:cNvSpPr/>
      </xdr:nvSpPr>
      <xdr:spPr>
        <a:xfrm>
          <a:off x="8699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102870</xdr:rowOff>
    </xdr:from>
    <xdr:to>
      <xdr:col>50</xdr:col>
      <xdr:colOff>114300</xdr:colOff>
      <xdr:row>41</xdr:row>
      <xdr:rowOff>102870</xdr:rowOff>
    </xdr:to>
    <xdr:cxnSp macro="">
      <xdr:nvCxnSpPr>
        <xdr:cNvPr id="126" name="直線コネクタ 125"/>
        <xdr:cNvCxnSpPr/>
      </xdr:nvCxnSpPr>
      <xdr:spPr>
        <a:xfrm>
          <a:off x="8750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27"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28"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29"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144797</xdr:rowOff>
    </xdr:from>
    <xdr:ext cx="469744" cy="259045"/>
    <xdr:sp macro="" textlink="">
      <xdr:nvSpPr>
        <xdr:cNvPr id="130" name="n_1mainValue【図書館】&#10;一人当たり面積"/>
        <xdr:cNvSpPr txBox="1"/>
      </xdr:nvSpPr>
      <xdr:spPr>
        <a:xfrm>
          <a:off x="9391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144797</xdr:rowOff>
    </xdr:from>
    <xdr:ext cx="469744" cy="259045"/>
    <xdr:sp macro="" textlink="">
      <xdr:nvSpPr>
        <xdr:cNvPr id="131" name="n_2mainValue【図書館】&#10;一人当たり面積"/>
        <xdr:cNvSpPr txBox="1"/>
      </xdr:nvSpPr>
      <xdr:spPr>
        <a:xfrm>
          <a:off x="8515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0" name="正方形/長方形 13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1" name="正方形/長方形 14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2" name="正方形/長方形 14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3" name="正方形/長方形 14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4" name="正方形/長方形 14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5" name="正方形/長方形 14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6" name="正方形/長方形 14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7" name="正方形/長方形 1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8" name="テキスト ボックス 15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0" name="テキスト ボックス 15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8" name="テキスト ボックス 16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72" name="直線コネクタ 171"/>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73"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74" name="直線コネクタ 173"/>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5"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6" name="直線コネクタ 17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77"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78" name="フローチャート: 判断 177"/>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79" name="フローチャート: 判断 178"/>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180" name="フローチャート: 判断 179"/>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181" name="フローチャート: 判断 180"/>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187" name="楕円 186"/>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61613</xdr:rowOff>
    </xdr:from>
    <xdr:ext cx="405111" cy="259045"/>
    <xdr:sp macro="" textlink="">
      <xdr:nvSpPr>
        <xdr:cNvPr id="188" name="【福祉施設】&#10;有形固定資産減価償却率該当値テキスト"/>
        <xdr:cNvSpPr txBox="1"/>
      </xdr:nvSpPr>
      <xdr:spPr>
        <a:xfrm>
          <a:off x="4673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189" name="楕円 188"/>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156211</xdr:rowOff>
    </xdr:to>
    <xdr:cxnSp macro="">
      <xdr:nvCxnSpPr>
        <xdr:cNvPr id="190" name="直線コネクタ 189"/>
        <xdr:cNvCxnSpPr/>
      </xdr:nvCxnSpPr>
      <xdr:spPr>
        <a:xfrm flipV="1">
          <a:off x="3797300" y="1397698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191" name="楕円 190"/>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49530</xdr:rowOff>
    </xdr:to>
    <xdr:cxnSp macro="">
      <xdr:nvCxnSpPr>
        <xdr:cNvPr id="192" name="直線コネクタ 191"/>
        <xdr:cNvCxnSpPr/>
      </xdr:nvCxnSpPr>
      <xdr:spPr>
        <a:xfrm flipV="1">
          <a:off x="2908300" y="14043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193"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194"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195"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52088</xdr:rowOff>
    </xdr:from>
    <xdr:ext cx="405111" cy="259045"/>
    <xdr:sp macro="" textlink="">
      <xdr:nvSpPr>
        <xdr:cNvPr id="196" name="n_1main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116857</xdr:rowOff>
    </xdr:from>
    <xdr:ext cx="405111" cy="259045"/>
    <xdr:sp macro="" textlink="">
      <xdr:nvSpPr>
        <xdr:cNvPr id="197" name="n_2mainValue【福祉施設】&#10;有形固定資産減価償却率"/>
        <xdr:cNvSpPr txBox="1"/>
      </xdr:nvSpPr>
      <xdr:spPr>
        <a:xfrm>
          <a:off x="2705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21" name="直線コネクタ 220"/>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22"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23" name="直線コネクタ 222"/>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24"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25" name="直線コネクタ 224"/>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26"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27" name="フローチャート: 判断 226"/>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28" name="フローチャート: 判断 227"/>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229" name="フローチャート: 判断 228"/>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230" name="フローチャート: 判断 229"/>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1" name="テキスト ボックス 2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29211</xdr:rowOff>
    </xdr:from>
    <xdr:to>
      <xdr:col>55</xdr:col>
      <xdr:colOff>50800</xdr:colOff>
      <xdr:row>85</xdr:row>
      <xdr:rowOff>130811</xdr:rowOff>
    </xdr:to>
    <xdr:sp macro="" textlink="">
      <xdr:nvSpPr>
        <xdr:cNvPr id="236" name="楕円 235"/>
        <xdr:cNvSpPr/>
      </xdr:nvSpPr>
      <xdr:spPr>
        <a:xfrm>
          <a:off x="10426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7638</xdr:rowOff>
    </xdr:from>
    <xdr:ext cx="469744" cy="259045"/>
    <xdr:sp macro="" textlink="">
      <xdr:nvSpPr>
        <xdr:cNvPr id="237" name="【福祉施設】&#10;一人当たり面積該当値テキスト"/>
        <xdr:cNvSpPr txBox="1"/>
      </xdr:nvSpPr>
      <xdr:spPr>
        <a:xfrm>
          <a:off x="10515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31750</xdr:rowOff>
    </xdr:from>
    <xdr:to>
      <xdr:col>50</xdr:col>
      <xdr:colOff>165100</xdr:colOff>
      <xdr:row>85</xdr:row>
      <xdr:rowOff>133350</xdr:rowOff>
    </xdr:to>
    <xdr:sp macro="" textlink="">
      <xdr:nvSpPr>
        <xdr:cNvPr id="238" name="楕円 237"/>
        <xdr:cNvSpPr/>
      </xdr:nvSpPr>
      <xdr:spPr>
        <a:xfrm>
          <a:off x="9588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80011</xdr:rowOff>
    </xdr:from>
    <xdr:to>
      <xdr:col>55</xdr:col>
      <xdr:colOff>0</xdr:colOff>
      <xdr:row>85</xdr:row>
      <xdr:rowOff>82550</xdr:rowOff>
    </xdr:to>
    <xdr:cxnSp macro="">
      <xdr:nvCxnSpPr>
        <xdr:cNvPr id="239" name="直線コネクタ 238"/>
        <xdr:cNvCxnSpPr/>
      </xdr:nvCxnSpPr>
      <xdr:spPr>
        <a:xfrm flipV="1">
          <a:off x="9639300" y="146532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240" name="楕円 239"/>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85</xdr:row>
      <xdr:rowOff>82550</xdr:rowOff>
    </xdr:to>
    <xdr:cxnSp macro="">
      <xdr:nvCxnSpPr>
        <xdr:cNvPr id="241" name="直線コネクタ 240"/>
        <xdr:cNvCxnSpPr/>
      </xdr:nvCxnSpPr>
      <xdr:spPr>
        <a:xfrm>
          <a:off x="8750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134638</xdr:rowOff>
    </xdr:from>
    <xdr:ext cx="469744" cy="259045"/>
    <xdr:sp macro="" textlink="">
      <xdr:nvSpPr>
        <xdr:cNvPr id="242" name="n_1aveValue【福祉施設】&#10;一人当たり面積"/>
        <xdr:cNvSpPr txBox="1"/>
      </xdr:nvSpPr>
      <xdr:spPr>
        <a:xfrm>
          <a:off x="93917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243"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244"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149877</xdr:rowOff>
    </xdr:from>
    <xdr:ext cx="469744" cy="259045"/>
    <xdr:sp macro="" textlink="">
      <xdr:nvSpPr>
        <xdr:cNvPr id="245" name="n_1mainValue【福祉施設】&#10;一人当たり面積"/>
        <xdr:cNvSpPr txBox="1"/>
      </xdr:nvSpPr>
      <xdr:spPr>
        <a:xfrm>
          <a:off x="9391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124477</xdr:rowOff>
    </xdr:from>
    <xdr:ext cx="469744" cy="259045"/>
    <xdr:sp macro="" textlink="">
      <xdr:nvSpPr>
        <xdr:cNvPr id="246" name="n_2mainValue【福祉施設】&#10;一人当たり面積"/>
        <xdr:cNvSpPr txBox="1"/>
      </xdr:nvSpPr>
      <xdr:spPr>
        <a:xfrm>
          <a:off x="8515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3" name="テキスト ボックス 2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4" name="直線コネクタ 2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5" name="テキスト ボックス 2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6" name="直線コネクタ 2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7" name="テキスト ボックス 2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8" name="直線コネクタ 2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9" name="テキスト ボックス 2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0" name="直線コネクタ 2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1" name="テキスト ボックス 2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2" name="直線コネクタ 2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3" name="テキスト ボックス 2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4" name="直線コネクタ 2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5" name="テキスト ボックス 2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287" name="直線コネクタ 286"/>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288"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289" name="直線コネクタ 288"/>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9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91" name="直線コネクタ 29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292" name="【一般廃棄物処理施設】&#10;有形固定資産減価償却率平均値テキスト"/>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293" name="フローチャート: 判断 292"/>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294" name="フローチャート: 判断 293"/>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295" name="フローチャート: 判断 294"/>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296" name="フローチャート: 判断 295"/>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40640</xdr:rowOff>
    </xdr:from>
    <xdr:to>
      <xdr:col>85</xdr:col>
      <xdr:colOff>177800</xdr:colOff>
      <xdr:row>42</xdr:row>
      <xdr:rowOff>142240</xdr:rowOff>
    </xdr:to>
    <xdr:sp macro="" textlink="">
      <xdr:nvSpPr>
        <xdr:cNvPr id="302" name="楕円 301"/>
        <xdr:cNvSpPr/>
      </xdr:nvSpPr>
      <xdr:spPr>
        <a:xfrm>
          <a:off x="16268700" y="72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127017</xdr:rowOff>
    </xdr:from>
    <xdr:ext cx="405111" cy="259045"/>
    <xdr:sp macro="" textlink="">
      <xdr:nvSpPr>
        <xdr:cNvPr id="303" name="【一般廃棄物処理施設】&#10;有形固定資産減価償却率該当値テキスト"/>
        <xdr:cNvSpPr txBox="1"/>
      </xdr:nvSpPr>
      <xdr:spPr>
        <a:xfrm>
          <a:off x="16357600" y="715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143510</xdr:rowOff>
    </xdr:from>
    <xdr:to>
      <xdr:col>81</xdr:col>
      <xdr:colOff>101600</xdr:colOff>
      <xdr:row>41</xdr:row>
      <xdr:rowOff>73660</xdr:rowOff>
    </xdr:to>
    <xdr:sp macro="" textlink="">
      <xdr:nvSpPr>
        <xdr:cNvPr id="304" name="楕円 303"/>
        <xdr:cNvSpPr/>
      </xdr:nvSpPr>
      <xdr:spPr>
        <a:xfrm>
          <a:off x="1543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22860</xdr:rowOff>
    </xdr:from>
    <xdr:to>
      <xdr:col>85</xdr:col>
      <xdr:colOff>127000</xdr:colOff>
      <xdr:row>42</xdr:row>
      <xdr:rowOff>91440</xdr:rowOff>
    </xdr:to>
    <xdr:cxnSp macro="">
      <xdr:nvCxnSpPr>
        <xdr:cNvPr id="305" name="直線コネクタ 304"/>
        <xdr:cNvCxnSpPr/>
      </xdr:nvCxnSpPr>
      <xdr:spPr>
        <a:xfrm>
          <a:off x="15481300" y="7052310"/>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154940</xdr:rowOff>
    </xdr:from>
    <xdr:to>
      <xdr:col>76</xdr:col>
      <xdr:colOff>165100</xdr:colOff>
      <xdr:row>42</xdr:row>
      <xdr:rowOff>85090</xdr:rowOff>
    </xdr:to>
    <xdr:sp macro="" textlink="">
      <xdr:nvSpPr>
        <xdr:cNvPr id="306" name="楕円 305"/>
        <xdr:cNvSpPr/>
      </xdr:nvSpPr>
      <xdr:spPr>
        <a:xfrm>
          <a:off x="14541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22860</xdr:rowOff>
    </xdr:from>
    <xdr:to>
      <xdr:col>81</xdr:col>
      <xdr:colOff>50800</xdr:colOff>
      <xdr:row>42</xdr:row>
      <xdr:rowOff>34290</xdr:rowOff>
    </xdr:to>
    <xdr:cxnSp macro="">
      <xdr:nvCxnSpPr>
        <xdr:cNvPr id="307" name="直線コネクタ 306"/>
        <xdr:cNvCxnSpPr/>
      </xdr:nvCxnSpPr>
      <xdr:spPr>
        <a:xfrm flipV="1">
          <a:off x="14592300" y="705231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308"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09"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310"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64787</xdr:rowOff>
    </xdr:from>
    <xdr:ext cx="405111" cy="259045"/>
    <xdr:sp macro="" textlink="">
      <xdr:nvSpPr>
        <xdr:cNvPr id="311" name="n_1mainValue【一般廃棄物処理施設】&#10;有形固定資産減価償却率"/>
        <xdr:cNvSpPr txBox="1"/>
      </xdr:nvSpPr>
      <xdr:spPr>
        <a:xfrm>
          <a:off x="152660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76217</xdr:rowOff>
    </xdr:from>
    <xdr:ext cx="405111" cy="259045"/>
    <xdr:sp macro="" textlink="">
      <xdr:nvSpPr>
        <xdr:cNvPr id="312" name="n_2mainValue【一般廃棄物処理施設】&#10;有形固定資産減価償却率"/>
        <xdr:cNvSpPr txBox="1"/>
      </xdr:nvSpPr>
      <xdr:spPr>
        <a:xfrm>
          <a:off x="14389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3" name="正方形/長方形 3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4" name="正方形/長方形 3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5" name="正方形/長方形 3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6" name="正方形/長方形 3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7" name="正方形/長方形 3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8" name="正方形/長方形 3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9" name="正方形/長方形 3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0" name="正方形/長方形 3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1" name="テキスト ボックス 3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2" name="直線コネクタ 3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3" name="直線コネクタ 3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4" name="テキスト ボックス 3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5" name="直線コネクタ 3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6" name="テキスト ボックス 3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7" name="直線コネクタ 3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8" name="テキスト ボックス 3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9" name="直線コネクタ 3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0" name="テキスト ボックス 3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1" name="直線コネクタ 3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32" name="テキスト ボックス 3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4" name="テキスト ボックス 33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336" name="直線コネクタ 335"/>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337"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338" name="直線コネクタ 337"/>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339"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340" name="直線コネクタ 339"/>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341"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342" name="フローチャート: 判断 341"/>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343" name="フローチャート: 判断 342"/>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344" name="フローチャート: 判断 343"/>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345" name="フローチャート: 判断 344"/>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154502</xdr:rowOff>
    </xdr:from>
    <xdr:to>
      <xdr:col>116</xdr:col>
      <xdr:colOff>114300</xdr:colOff>
      <xdr:row>40</xdr:row>
      <xdr:rowOff>84652</xdr:rowOff>
    </xdr:to>
    <xdr:sp macro="" textlink="">
      <xdr:nvSpPr>
        <xdr:cNvPr id="351" name="楕円 350"/>
        <xdr:cNvSpPr/>
      </xdr:nvSpPr>
      <xdr:spPr>
        <a:xfrm>
          <a:off x="22110700" y="68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132929</xdr:rowOff>
    </xdr:from>
    <xdr:ext cx="534377" cy="259045"/>
    <xdr:sp macro="" textlink="">
      <xdr:nvSpPr>
        <xdr:cNvPr id="352" name="【一般廃棄物処理施設】&#10;一人当たり有形固定資産（償却資産）額該当値テキスト"/>
        <xdr:cNvSpPr txBox="1"/>
      </xdr:nvSpPr>
      <xdr:spPr>
        <a:xfrm>
          <a:off x="22199600" y="68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15155</xdr:rowOff>
    </xdr:from>
    <xdr:to>
      <xdr:col>112</xdr:col>
      <xdr:colOff>38100</xdr:colOff>
      <xdr:row>40</xdr:row>
      <xdr:rowOff>116755</xdr:rowOff>
    </xdr:to>
    <xdr:sp macro="" textlink="">
      <xdr:nvSpPr>
        <xdr:cNvPr id="353" name="楕円 352"/>
        <xdr:cNvSpPr/>
      </xdr:nvSpPr>
      <xdr:spPr>
        <a:xfrm>
          <a:off x="21272500" y="68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33852</xdr:rowOff>
    </xdr:from>
    <xdr:to>
      <xdr:col>116</xdr:col>
      <xdr:colOff>63500</xdr:colOff>
      <xdr:row>40</xdr:row>
      <xdr:rowOff>65955</xdr:rowOff>
    </xdr:to>
    <xdr:cxnSp macro="">
      <xdr:nvCxnSpPr>
        <xdr:cNvPr id="354" name="直線コネクタ 353"/>
        <xdr:cNvCxnSpPr/>
      </xdr:nvCxnSpPr>
      <xdr:spPr>
        <a:xfrm flipV="1">
          <a:off x="21323300" y="6891852"/>
          <a:ext cx="838200" cy="3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80778</xdr:rowOff>
    </xdr:from>
    <xdr:to>
      <xdr:col>107</xdr:col>
      <xdr:colOff>101600</xdr:colOff>
      <xdr:row>42</xdr:row>
      <xdr:rowOff>10928</xdr:rowOff>
    </xdr:to>
    <xdr:sp macro="" textlink="">
      <xdr:nvSpPr>
        <xdr:cNvPr id="355" name="楕円 354"/>
        <xdr:cNvSpPr/>
      </xdr:nvSpPr>
      <xdr:spPr>
        <a:xfrm>
          <a:off x="20383500" y="71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65955</xdr:rowOff>
    </xdr:from>
    <xdr:to>
      <xdr:col>111</xdr:col>
      <xdr:colOff>177800</xdr:colOff>
      <xdr:row>41</xdr:row>
      <xdr:rowOff>131578</xdr:rowOff>
    </xdr:to>
    <xdr:cxnSp macro="">
      <xdr:nvCxnSpPr>
        <xdr:cNvPr id="356" name="直線コネクタ 355"/>
        <xdr:cNvCxnSpPr/>
      </xdr:nvCxnSpPr>
      <xdr:spPr>
        <a:xfrm flipV="1">
          <a:off x="20434300" y="6923955"/>
          <a:ext cx="889000" cy="2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357"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358"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359"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107882</xdr:rowOff>
    </xdr:from>
    <xdr:ext cx="534377" cy="259045"/>
    <xdr:sp macro="" textlink="">
      <xdr:nvSpPr>
        <xdr:cNvPr id="360" name="n_1mainValue【一般廃棄物処理施設】&#10;一人当たり有形固定資産（償却資産）額"/>
        <xdr:cNvSpPr txBox="1"/>
      </xdr:nvSpPr>
      <xdr:spPr>
        <a:xfrm>
          <a:off x="21043411" y="696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2055</xdr:rowOff>
    </xdr:from>
    <xdr:ext cx="534377" cy="259045"/>
    <xdr:sp macro="" textlink="">
      <xdr:nvSpPr>
        <xdr:cNvPr id="361" name="n_2mainValue【一般廃棄物処理施設】&#10;一人当たり有形固定資産（償却資産）額"/>
        <xdr:cNvSpPr txBox="1"/>
      </xdr:nvSpPr>
      <xdr:spPr>
        <a:xfrm>
          <a:off x="20167111" y="72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384" name="直線コネクタ 383"/>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385"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386" name="直線コネクタ 385"/>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387"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388" name="直線コネクタ 387"/>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389"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390" name="フローチャート: 判断 389"/>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391" name="フローチャート: 判断 390"/>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392" name="フローチャート: 判断 391"/>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393" name="フローチャート: 判断 392"/>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399" name="楕円 398"/>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400" name="【保健センター・保健所】&#10;有形固定資産減価償却率該当値テキスト"/>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65786</xdr:rowOff>
    </xdr:from>
    <xdr:to>
      <xdr:col>81</xdr:col>
      <xdr:colOff>101600</xdr:colOff>
      <xdr:row>58</xdr:row>
      <xdr:rowOff>167386</xdr:rowOff>
    </xdr:to>
    <xdr:sp macro="" textlink="">
      <xdr:nvSpPr>
        <xdr:cNvPr id="401" name="楕円 400"/>
        <xdr:cNvSpPr/>
      </xdr:nvSpPr>
      <xdr:spPr>
        <a:xfrm>
          <a:off x="15430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116586</xdr:rowOff>
    </xdr:to>
    <xdr:cxnSp macro="">
      <xdr:nvCxnSpPr>
        <xdr:cNvPr id="402" name="直線コネクタ 401"/>
        <xdr:cNvCxnSpPr/>
      </xdr:nvCxnSpPr>
      <xdr:spPr>
        <a:xfrm flipV="1">
          <a:off x="15481300" y="100126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77216</xdr:rowOff>
    </xdr:from>
    <xdr:to>
      <xdr:col>76</xdr:col>
      <xdr:colOff>165100</xdr:colOff>
      <xdr:row>59</xdr:row>
      <xdr:rowOff>7366</xdr:rowOff>
    </xdr:to>
    <xdr:sp macro="" textlink="">
      <xdr:nvSpPr>
        <xdr:cNvPr id="403" name="楕円 402"/>
        <xdr:cNvSpPr/>
      </xdr:nvSpPr>
      <xdr:spPr>
        <a:xfrm>
          <a:off x="14541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116586</xdr:rowOff>
    </xdr:from>
    <xdr:to>
      <xdr:col>81</xdr:col>
      <xdr:colOff>50800</xdr:colOff>
      <xdr:row>58</xdr:row>
      <xdr:rowOff>128016</xdr:rowOff>
    </xdr:to>
    <xdr:cxnSp macro="">
      <xdr:nvCxnSpPr>
        <xdr:cNvPr id="404" name="直線コネクタ 403"/>
        <xdr:cNvCxnSpPr/>
      </xdr:nvCxnSpPr>
      <xdr:spPr>
        <a:xfrm flipV="1">
          <a:off x="14592300" y="100606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779</xdr:rowOff>
    </xdr:from>
    <xdr:ext cx="405111" cy="259045"/>
    <xdr:sp macro="" textlink="">
      <xdr:nvSpPr>
        <xdr:cNvPr id="405" name="n_1aveValue【保健センター・保健所】&#10;有形固定資産減価償却率"/>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112793</xdr:rowOff>
    </xdr:from>
    <xdr:ext cx="405111" cy="259045"/>
    <xdr:sp macro="" textlink="">
      <xdr:nvSpPr>
        <xdr:cNvPr id="406" name="n_2aveValue【保健センター・保健所】&#10;有形固定資産減価償却率"/>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3319</xdr:rowOff>
    </xdr:from>
    <xdr:ext cx="405111" cy="259045"/>
    <xdr:sp macro="" textlink="">
      <xdr:nvSpPr>
        <xdr:cNvPr id="407" name="n_3aveValue【保健センター・保健所】&#10;有形固定資産減価償却率"/>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12463</xdr:rowOff>
    </xdr:from>
    <xdr:ext cx="405111" cy="259045"/>
    <xdr:sp macro="" textlink="">
      <xdr:nvSpPr>
        <xdr:cNvPr id="408" name="n_1mainValue【保健センター・保健所】&#10;有形固定資産減価償却率"/>
        <xdr:cNvSpPr txBox="1"/>
      </xdr:nvSpPr>
      <xdr:spPr>
        <a:xfrm>
          <a:off x="152660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23893</xdr:rowOff>
    </xdr:from>
    <xdr:ext cx="405111" cy="259045"/>
    <xdr:sp macro="" textlink="">
      <xdr:nvSpPr>
        <xdr:cNvPr id="409" name="n_2mainValue【保健センター・保健所】&#10;有形固定資産減価償却率"/>
        <xdr:cNvSpPr txBox="1"/>
      </xdr:nvSpPr>
      <xdr:spPr>
        <a:xfrm>
          <a:off x="14389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0" name="直線コネクタ 4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1" name="テキスト ボックス 4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2" name="直線コネクタ 4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3" name="テキスト ボックス 4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4" name="直線コネクタ 4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5" name="テキスト ボックス 4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6" name="直線コネクタ 4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7" name="テキスト ボックス 4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431" name="直線コネクタ 430"/>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32"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33" name="直線コネクタ 432"/>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434"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435" name="直線コネクタ 434"/>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436"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37" name="フローチャート: 判断 436"/>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438" name="フローチャート: 判断 437"/>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39" name="フローチャート: 判断 438"/>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440" name="フローチャート: 判断 439"/>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446" name="楕円 445"/>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14495</xdr:rowOff>
    </xdr:from>
    <xdr:ext cx="469744" cy="259045"/>
    <xdr:sp macro="" textlink="">
      <xdr:nvSpPr>
        <xdr:cNvPr id="447" name="【保健センター・保健所】&#10;一人当たり面積該当値テキスト"/>
        <xdr:cNvSpPr txBox="1"/>
      </xdr:nvSpPr>
      <xdr:spPr>
        <a:xfrm>
          <a:off x="22199600"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448" name="楕円 447"/>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128016</xdr:rowOff>
    </xdr:to>
    <xdr:cxnSp macro="">
      <xdr:nvCxnSpPr>
        <xdr:cNvPr id="449" name="直線コネクタ 448"/>
        <xdr:cNvCxnSpPr/>
      </xdr:nvCxnSpPr>
      <xdr:spPr>
        <a:xfrm flipV="1">
          <a:off x="21323300" y="107167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450" name="楕円 449"/>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132588</xdr:rowOff>
    </xdr:to>
    <xdr:cxnSp macro="">
      <xdr:nvCxnSpPr>
        <xdr:cNvPr id="451" name="直線コネクタ 450"/>
        <xdr:cNvCxnSpPr/>
      </xdr:nvCxnSpPr>
      <xdr:spPr>
        <a:xfrm flipV="1">
          <a:off x="20434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452"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53"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17035</xdr:rowOff>
    </xdr:from>
    <xdr:ext cx="469744" cy="259045"/>
    <xdr:sp macro="" textlink="">
      <xdr:nvSpPr>
        <xdr:cNvPr id="454"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169943</xdr:rowOff>
    </xdr:from>
    <xdr:ext cx="469744" cy="259045"/>
    <xdr:sp macro="" textlink="">
      <xdr:nvSpPr>
        <xdr:cNvPr id="455" name="n_1mainValue【保健センター・保健所】&#10;一人当たり面積"/>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456" name="n_2main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482" name="直線コネクタ 481"/>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83"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84" name="直線コネクタ 483"/>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485"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486" name="直線コネクタ 485"/>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487"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488" name="フローチャート: 判断 487"/>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489" name="フローチャート: 判断 488"/>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90" name="フローチャート: 判断 489"/>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491" name="フローチャート: 判断 490"/>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142421</xdr:rowOff>
    </xdr:from>
    <xdr:to>
      <xdr:col>85</xdr:col>
      <xdr:colOff>177800</xdr:colOff>
      <xdr:row>80</xdr:row>
      <xdr:rowOff>72571</xdr:rowOff>
    </xdr:to>
    <xdr:sp macro="" textlink="">
      <xdr:nvSpPr>
        <xdr:cNvPr id="497" name="楕円 496"/>
        <xdr:cNvSpPr/>
      </xdr:nvSpPr>
      <xdr:spPr>
        <a:xfrm>
          <a:off x="16268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165298</xdr:rowOff>
    </xdr:from>
    <xdr:ext cx="405111" cy="259045"/>
    <xdr:sp macro="" textlink="">
      <xdr:nvSpPr>
        <xdr:cNvPr id="498" name="【消防施設】&#10;有形固定資産減価償却率該当値テキスト"/>
        <xdr:cNvSpPr txBox="1"/>
      </xdr:nvSpPr>
      <xdr:spPr>
        <a:xfrm>
          <a:off x="16357600" y="1353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xdr:rowOff>
    </xdr:from>
    <xdr:to>
      <xdr:col>81</xdr:col>
      <xdr:colOff>101600</xdr:colOff>
      <xdr:row>80</xdr:row>
      <xdr:rowOff>108494</xdr:rowOff>
    </xdr:to>
    <xdr:sp macro="" textlink="">
      <xdr:nvSpPr>
        <xdr:cNvPr id="499" name="楕円 498"/>
        <xdr:cNvSpPr/>
      </xdr:nvSpPr>
      <xdr:spPr>
        <a:xfrm>
          <a:off x="15430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21771</xdr:rowOff>
    </xdr:from>
    <xdr:to>
      <xdr:col>85</xdr:col>
      <xdr:colOff>127000</xdr:colOff>
      <xdr:row>80</xdr:row>
      <xdr:rowOff>57694</xdr:rowOff>
    </xdr:to>
    <xdr:cxnSp macro="">
      <xdr:nvCxnSpPr>
        <xdr:cNvPr id="500" name="直線コネクタ 499"/>
        <xdr:cNvCxnSpPr/>
      </xdr:nvCxnSpPr>
      <xdr:spPr>
        <a:xfrm flipV="1">
          <a:off x="15481300" y="137377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501" name="楕円 500"/>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57694</xdr:rowOff>
    </xdr:from>
    <xdr:to>
      <xdr:col>81</xdr:col>
      <xdr:colOff>50800</xdr:colOff>
      <xdr:row>80</xdr:row>
      <xdr:rowOff>95250</xdr:rowOff>
    </xdr:to>
    <xdr:cxnSp macro="">
      <xdr:nvCxnSpPr>
        <xdr:cNvPr id="502" name="直線コネクタ 501"/>
        <xdr:cNvCxnSpPr/>
      </xdr:nvCxnSpPr>
      <xdr:spPr>
        <a:xfrm flipV="1">
          <a:off x="14592300" y="137736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9814</xdr:rowOff>
    </xdr:from>
    <xdr:ext cx="405111" cy="259045"/>
    <xdr:sp macro="" textlink="">
      <xdr:nvSpPr>
        <xdr:cNvPr id="503" name="n_1aveValue【消防施設】&#10;有形固定資産減価償却率"/>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04"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505"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125021</xdr:rowOff>
    </xdr:from>
    <xdr:ext cx="405111" cy="259045"/>
    <xdr:sp macro="" textlink="">
      <xdr:nvSpPr>
        <xdr:cNvPr id="506" name="n_1mainValue【消防施設】&#10;有形固定資産減価償却率"/>
        <xdr:cNvSpPr txBox="1"/>
      </xdr:nvSpPr>
      <xdr:spPr>
        <a:xfrm>
          <a:off x="15266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162577</xdr:rowOff>
    </xdr:from>
    <xdr:ext cx="405111" cy="259045"/>
    <xdr:sp macro="" textlink="">
      <xdr:nvSpPr>
        <xdr:cNvPr id="507" name="n_2mainValue【消防施設】&#10;有形固定資産減価償却率"/>
        <xdr:cNvSpPr txBox="1"/>
      </xdr:nvSpPr>
      <xdr:spPr>
        <a:xfrm>
          <a:off x="14389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29" name="直線コネクタ 528"/>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3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31" name="直線コネクタ 53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32"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33" name="直線コネクタ 532"/>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534" name="【消防施設】&#10;一人当たり面積平均値テキスト"/>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35" name="フローチャート: 判断 534"/>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36" name="フローチャート: 判断 53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37" name="フローチャート: 判断 536"/>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538" name="フローチャート: 判断 537"/>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544" name="楕円 543"/>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545" name="【消防施設】&#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46737</xdr:rowOff>
    </xdr:from>
    <xdr:to>
      <xdr:col>112</xdr:col>
      <xdr:colOff>38100</xdr:colOff>
      <xdr:row>85</xdr:row>
      <xdr:rowOff>148337</xdr:rowOff>
    </xdr:to>
    <xdr:sp macro="" textlink="">
      <xdr:nvSpPr>
        <xdr:cNvPr id="546" name="楕円 545"/>
        <xdr:cNvSpPr/>
      </xdr:nvSpPr>
      <xdr:spPr>
        <a:xfrm>
          <a:off x="21272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97537</xdr:rowOff>
    </xdr:to>
    <xdr:cxnSp macro="">
      <xdr:nvCxnSpPr>
        <xdr:cNvPr id="547" name="直線コネクタ 546"/>
        <xdr:cNvCxnSpPr/>
      </xdr:nvCxnSpPr>
      <xdr:spPr>
        <a:xfrm flipV="1">
          <a:off x="21323300" y="146685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46737</xdr:rowOff>
    </xdr:from>
    <xdr:to>
      <xdr:col>107</xdr:col>
      <xdr:colOff>101600</xdr:colOff>
      <xdr:row>85</xdr:row>
      <xdr:rowOff>148337</xdr:rowOff>
    </xdr:to>
    <xdr:sp macro="" textlink="">
      <xdr:nvSpPr>
        <xdr:cNvPr id="548" name="楕円 547"/>
        <xdr:cNvSpPr/>
      </xdr:nvSpPr>
      <xdr:spPr>
        <a:xfrm>
          <a:off x="20383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97537</xdr:rowOff>
    </xdr:from>
    <xdr:to>
      <xdr:col>111</xdr:col>
      <xdr:colOff>177800</xdr:colOff>
      <xdr:row>85</xdr:row>
      <xdr:rowOff>97537</xdr:rowOff>
    </xdr:to>
    <xdr:cxnSp macro="">
      <xdr:nvCxnSpPr>
        <xdr:cNvPr id="549" name="直線コネクタ 548"/>
        <xdr:cNvCxnSpPr/>
      </xdr:nvCxnSpPr>
      <xdr:spPr>
        <a:xfrm>
          <a:off x="20434300" y="1467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50"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551"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552"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139464</xdr:rowOff>
    </xdr:from>
    <xdr:ext cx="469744" cy="259045"/>
    <xdr:sp macro="" textlink="">
      <xdr:nvSpPr>
        <xdr:cNvPr id="553" name="n_1mainValue【消防施設】&#10;一人当たり面積"/>
        <xdr:cNvSpPr txBox="1"/>
      </xdr:nvSpPr>
      <xdr:spPr>
        <a:xfrm>
          <a:off x="21075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139464</xdr:rowOff>
    </xdr:from>
    <xdr:ext cx="469744" cy="259045"/>
    <xdr:sp macro="" textlink="">
      <xdr:nvSpPr>
        <xdr:cNvPr id="554" name="n_2mainValue【消防施設】&#10;一人当たり面積"/>
        <xdr:cNvSpPr txBox="1"/>
      </xdr:nvSpPr>
      <xdr:spPr>
        <a:xfrm>
          <a:off x="20199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6" name="テキスト ボックス 5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6" name="テキスト ボックス 5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580" name="直線コネクタ 579"/>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581"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582" name="直線コネクタ 581"/>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8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84" name="直線コネクタ 58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585"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86" name="フローチャート: 判断 585"/>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87" name="フローチャート: 判断 586"/>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588" name="フローチャート: 判断 587"/>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589" name="フローチャート: 判断 588"/>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595" name="楕円 594"/>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26688</xdr:rowOff>
    </xdr:from>
    <xdr:ext cx="405111" cy="259045"/>
    <xdr:sp macro="" textlink="">
      <xdr:nvSpPr>
        <xdr:cNvPr id="596" name="【庁舎】&#10;有形固定資産減価償却率該当値テキスト"/>
        <xdr:cNvSpPr txBox="1"/>
      </xdr:nvSpPr>
      <xdr:spPr>
        <a:xfrm>
          <a:off x="16357600"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74386</xdr:rowOff>
    </xdr:from>
    <xdr:to>
      <xdr:col>81</xdr:col>
      <xdr:colOff>101600</xdr:colOff>
      <xdr:row>104</xdr:row>
      <xdr:rowOff>4536</xdr:rowOff>
    </xdr:to>
    <xdr:sp macro="" textlink="">
      <xdr:nvSpPr>
        <xdr:cNvPr id="597" name="楕円 596"/>
        <xdr:cNvSpPr/>
      </xdr:nvSpPr>
      <xdr:spPr>
        <a:xfrm>
          <a:off x="15430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125186</xdr:rowOff>
    </xdr:to>
    <xdr:cxnSp macro="">
      <xdr:nvCxnSpPr>
        <xdr:cNvPr id="598" name="直線コネクタ 597"/>
        <xdr:cNvCxnSpPr/>
      </xdr:nvCxnSpPr>
      <xdr:spPr>
        <a:xfrm flipV="1">
          <a:off x="15481300" y="1775841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103777</xdr:rowOff>
    </xdr:from>
    <xdr:to>
      <xdr:col>76</xdr:col>
      <xdr:colOff>165100</xdr:colOff>
      <xdr:row>104</xdr:row>
      <xdr:rowOff>33927</xdr:rowOff>
    </xdr:to>
    <xdr:sp macro="" textlink="">
      <xdr:nvSpPr>
        <xdr:cNvPr id="599" name="楕円 598"/>
        <xdr:cNvSpPr/>
      </xdr:nvSpPr>
      <xdr:spPr>
        <a:xfrm>
          <a:off x="14541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103</xdr:row>
      <xdr:rowOff>154577</xdr:rowOff>
    </xdr:to>
    <xdr:cxnSp macro="">
      <xdr:nvCxnSpPr>
        <xdr:cNvPr id="600" name="直線コネクタ 599"/>
        <xdr:cNvCxnSpPr/>
      </xdr:nvCxnSpPr>
      <xdr:spPr>
        <a:xfrm flipV="1">
          <a:off x="14592300" y="177845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601"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602"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603"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167113</xdr:rowOff>
    </xdr:from>
    <xdr:ext cx="405111" cy="259045"/>
    <xdr:sp macro="" textlink="">
      <xdr:nvSpPr>
        <xdr:cNvPr id="604" name="n_1mainValue【庁舎】&#10;有形固定資産減価償却率"/>
        <xdr:cNvSpPr txBox="1"/>
      </xdr:nvSpPr>
      <xdr:spPr>
        <a:xfrm>
          <a:off x="152660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25054</xdr:rowOff>
    </xdr:from>
    <xdr:ext cx="405111" cy="259045"/>
    <xdr:sp macro="" textlink="">
      <xdr:nvSpPr>
        <xdr:cNvPr id="605" name="n_2mainValue【庁舎】&#10;有形固定資産減価償却率"/>
        <xdr:cNvSpPr txBox="1"/>
      </xdr:nvSpPr>
      <xdr:spPr>
        <a:xfrm>
          <a:off x="14389744"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6" name="直線コネクタ 6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7" name="テキスト ボックス 6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8" name="直線コネクタ 6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9" name="テキスト ボックス 6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0" name="直線コネクタ 6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1" name="テキスト ボックス 6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2" name="直線コネクタ 6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3" name="テキスト ボックス 6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4" name="直線コネクタ 6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5" name="テキスト ボックス 6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29" name="直線コネクタ 628"/>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30"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31" name="直線コネクタ 630"/>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32"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33" name="直線コネクタ 632"/>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634"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35" name="フローチャート: 判断 634"/>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36" name="フローチャート: 判断 635"/>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637" name="フローチャート: 判断 636"/>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638" name="フローチャート: 判断 637"/>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140843</xdr:rowOff>
    </xdr:from>
    <xdr:to>
      <xdr:col>116</xdr:col>
      <xdr:colOff>114300</xdr:colOff>
      <xdr:row>108</xdr:row>
      <xdr:rowOff>70993</xdr:rowOff>
    </xdr:to>
    <xdr:sp macro="" textlink="">
      <xdr:nvSpPr>
        <xdr:cNvPr id="644" name="楕円 643"/>
        <xdr:cNvSpPr/>
      </xdr:nvSpPr>
      <xdr:spPr>
        <a:xfrm>
          <a:off x="221107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645" name="【庁舎】&#10;一人当たり面積該当値テキスト"/>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142748</xdr:rowOff>
    </xdr:from>
    <xdr:to>
      <xdr:col>112</xdr:col>
      <xdr:colOff>38100</xdr:colOff>
      <xdr:row>108</xdr:row>
      <xdr:rowOff>72898</xdr:rowOff>
    </xdr:to>
    <xdr:sp macro="" textlink="">
      <xdr:nvSpPr>
        <xdr:cNvPr id="646" name="楕円 645"/>
        <xdr:cNvSpPr/>
      </xdr:nvSpPr>
      <xdr:spPr>
        <a:xfrm>
          <a:off x="21272500" y="184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20193</xdr:rowOff>
    </xdr:from>
    <xdr:to>
      <xdr:col>116</xdr:col>
      <xdr:colOff>63500</xdr:colOff>
      <xdr:row>108</xdr:row>
      <xdr:rowOff>22098</xdr:rowOff>
    </xdr:to>
    <xdr:cxnSp macro="">
      <xdr:nvCxnSpPr>
        <xdr:cNvPr id="647" name="直線コネクタ 646"/>
        <xdr:cNvCxnSpPr/>
      </xdr:nvCxnSpPr>
      <xdr:spPr>
        <a:xfrm flipV="1">
          <a:off x="21323300" y="1853679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143129</xdr:rowOff>
    </xdr:from>
    <xdr:to>
      <xdr:col>107</xdr:col>
      <xdr:colOff>101600</xdr:colOff>
      <xdr:row>108</xdr:row>
      <xdr:rowOff>73279</xdr:rowOff>
    </xdr:to>
    <xdr:sp macro="" textlink="">
      <xdr:nvSpPr>
        <xdr:cNvPr id="648" name="楕円 647"/>
        <xdr:cNvSpPr/>
      </xdr:nvSpPr>
      <xdr:spPr>
        <a:xfrm>
          <a:off x="20383500" y="184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22098</xdr:rowOff>
    </xdr:from>
    <xdr:to>
      <xdr:col>111</xdr:col>
      <xdr:colOff>177800</xdr:colOff>
      <xdr:row>108</xdr:row>
      <xdr:rowOff>22479</xdr:rowOff>
    </xdr:to>
    <xdr:cxnSp macro="">
      <xdr:nvCxnSpPr>
        <xdr:cNvPr id="649" name="直線コネクタ 648"/>
        <xdr:cNvCxnSpPr/>
      </xdr:nvCxnSpPr>
      <xdr:spPr>
        <a:xfrm flipV="1">
          <a:off x="20434300" y="185386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650"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651"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652"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89425</xdr:rowOff>
    </xdr:from>
    <xdr:ext cx="469744" cy="259045"/>
    <xdr:sp macro="" textlink="">
      <xdr:nvSpPr>
        <xdr:cNvPr id="653" name="n_1mainValue【庁舎】&#10;一人当たり面積"/>
        <xdr:cNvSpPr txBox="1"/>
      </xdr:nvSpPr>
      <xdr:spPr>
        <a:xfrm>
          <a:off x="21075727" y="182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89806</xdr:rowOff>
    </xdr:from>
    <xdr:ext cx="469744" cy="259045"/>
    <xdr:sp macro="" textlink="">
      <xdr:nvSpPr>
        <xdr:cNvPr id="654" name="n_2mainValue【庁舎】&#10;一人当たり面積"/>
        <xdr:cNvSpPr txBox="1"/>
      </xdr:nvSpPr>
      <xdr:spPr>
        <a:xfrm>
          <a:off x="20199427" y="1826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有形固定資産減価償却率については、多くの施設において類似団体内平均値を上回っている。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特に消防施設で値が高くなっているが、公共施設等長期保全計画策定時に実施した建物簡易診断における評価では、問題となるような劣化は確認されておらず、現時点で使用上の問題はない。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図書館・保健センター・庁舎については、平成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月に長寿命化計画を策定しており、令和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年度以降長寿命化事業を実施していく。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16,732
16,650
28.07
8,950,906
8,717,506
233,400
4,242,261
5,879,066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消費税率引上げの影響による地方消費税交付金の増加により回復を見せていたが、</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年度をピークに減少に転じ、</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年度においても</a:t>
          </a:r>
          <a:r>
            <a:rPr kumimoji="1" lang="en-US" altLang="ja-JP" sz="1100" baseline="0">
              <a:latin typeface="ＭＳ Ｐゴシック" panose="020B0600070205080204" pitchFamily="50" charset="-128"/>
              <a:ea typeface="ＭＳ Ｐゴシック" panose="020B0600070205080204" pitchFamily="50" charset="-128"/>
            </a:rPr>
            <a:t>0.02</a:t>
          </a:r>
          <a:r>
            <a:rPr kumimoji="1" lang="ja-JP" altLang="en-US" sz="1100" baseline="0">
              <a:latin typeface="ＭＳ Ｐゴシック" panose="020B0600070205080204" pitchFamily="50" charset="-128"/>
              <a:ea typeface="ＭＳ Ｐゴシック" panose="020B0600070205080204" pitchFamily="50" charset="-128"/>
            </a:rPr>
            <a:t>ポイント低下した。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前年度比においては、法人税割の回復により、市町村民税合計で</a:t>
          </a:r>
          <a:r>
            <a:rPr kumimoji="1" lang="en-US" altLang="ja-JP" sz="1100" baseline="0">
              <a:latin typeface="ＭＳ Ｐゴシック" panose="020B0600070205080204" pitchFamily="50" charset="-128"/>
              <a:ea typeface="ＭＳ Ｐゴシック" panose="020B0600070205080204" pitchFamily="50" charset="-128"/>
            </a:rPr>
            <a:t>8400</a:t>
          </a:r>
          <a:r>
            <a:rPr kumimoji="1" lang="ja-JP" altLang="en-US" sz="1100" baseline="0">
              <a:latin typeface="ＭＳ Ｐゴシック" panose="020B0600070205080204" pitchFamily="50" charset="-128"/>
              <a:ea typeface="ＭＳ Ｐゴシック" panose="020B0600070205080204" pitchFamily="50" charset="-128"/>
            </a:rPr>
            <a:t>万円増となったものの、地方消費税交付金の減少により基準財政収入額全体では、</a:t>
          </a:r>
          <a:r>
            <a:rPr kumimoji="1" lang="en-US" altLang="ja-JP" sz="1100" baseline="0">
              <a:latin typeface="ＭＳ Ｐゴシック" panose="020B0600070205080204" pitchFamily="50" charset="-128"/>
              <a:ea typeface="ＭＳ Ｐゴシック" panose="020B0600070205080204" pitchFamily="50" charset="-128"/>
            </a:rPr>
            <a:t>5000</a:t>
          </a:r>
          <a:r>
            <a:rPr kumimoji="1" lang="ja-JP" altLang="en-US" sz="1100" baseline="0">
              <a:latin typeface="ＭＳ Ｐゴシック" panose="020B0600070205080204" pitchFamily="50" charset="-128"/>
              <a:ea typeface="ＭＳ Ｐゴシック" panose="020B0600070205080204" pitchFamily="50" charset="-128"/>
            </a:rPr>
            <a:t>万円の増となった。一方、需要においても、社会福祉費、高齢者保健福祉費、公債費の増により</a:t>
          </a:r>
          <a:r>
            <a:rPr kumimoji="1" lang="en-US" altLang="ja-JP" sz="1100" baseline="0">
              <a:latin typeface="ＭＳ Ｐゴシック" panose="020B0600070205080204" pitchFamily="50" charset="-128"/>
              <a:ea typeface="ＭＳ Ｐゴシック" panose="020B0600070205080204" pitchFamily="50" charset="-128"/>
            </a:rPr>
            <a:t>6200</a:t>
          </a:r>
          <a:r>
            <a:rPr kumimoji="1" lang="ja-JP" altLang="en-US" sz="1100" baseline="0">
              <a:latin typeface="ＭＳ Ｐゴシック" panose="020B0600070205080204" pitchFamily="50" charset="-128"/>
              <a:ea typeface="ＭＳ Ｐゴシック" panose="020B0600070205080204" pitchFamily="50" charset="-128"/>
            </a:rPr>
            <a:t>万円の増となった。結果として単年度では</a:t>
          </a:r>
          <a:r>
            <a:rPr kumimoji="1" lang="en-US" altLang="ja-JP" sz="1100" baseline="0">
              <a:latin typeface="ＭＳ Ｐゴシック" panose="020B0600070205080204" pitchFamily="50" charset="-128"/>
              <a:ea typeface="ＭＳ Ｐゴシック" panose="020B0600070205080204" pitchFamily="50" charset="-128"/>
            </a:rPr>
            <a:t>0.002</a:t>
          </a:r>
          <a:r>
            <a:rPr kumimoji="1" lang="ja-JP" altLang="en-US" sz="1100" baseline="0">
              <a:latin typeface="ＭＳ Ｐゴシック" panose="020B0600070205080204" pitchFamily="50" charset="-128"/>
              <a:ea typeface="ＭＳ Ｐゴシック" panose="020B0600070205080204" pitchFamily="50" charset="-128"/>
            </a:rPr>
            <a:t>ポイント増の</a:t>
          </a:r>
          <a:r>
            <a:rPr kumimoji="1" lang="en-US" altLang="ja-JP" sz="1100" baseline="0">
              <a:latin typeface="ＭＳ Ｐゴシック" panose="020B0600070205080204" pitchFamily="50" charset="-128"/>
              <a:ea typeface="ＭＳ Ｐゴシック" panose="020B0600070205080204" pitchFamily="50" charset="-128"/>
            </a:rPr>
            <a:t>0.687</a:t>
          </a:r>
          <a:r>
            <a:rPr kumimoji="1" lang="ja-JP" altLang="en-US" sz="1100" baseline="0">
              <a:latin typeface="ＭＳ Ｐゴシック" panose="020B0600070205080204" pitchFamily="50" charset="-128"/>
              <a:ea typeface="ＭＳ Ｐゴシック" panose="020B0600070205080204" pitchFamily="50" charset="-128"/>
            </a:rPr>
            <a:t>となり、３ヶ年平均では</a:t>
          </a:r>
          <a:r>
            <a:rPr kumimoji="1" lang="en-US" altLang="ja-JP" sz="1100" baseline="0">
              <a:latin typeface="ＭＳ Ｐゴシック" panose="020B0600070205080204" pitchFamily="50" charset="-128"/>
              <a:ea typeface="ＭＳ Ｐゴシック" panose="020B0600070205080204" pitchFamily="50" charset="-128"/>
            </a:rPr>
            <a:t>0.02</a:t>
          </a:r>
          <a:r>
            <a:rPr kumimoji="1" lang="ja-JP" altLang="en-US" sz="1100" baseline="0">
              <a:latin typeface="ＭＳ Ｐゴシック" panose="020B0600070205080204" pitchFamily="50" charset="-128"/>
              <a:ea typeface="ＭＳ Ｐゴシック" panose="020B0600070205080204" pitchFamily="50" charset="-128"/>
            </a:rPr>
            <a:t>ポイント減の</a:t>
          </a:r>
          <a:r>
            <a:rPr kumimoji="1" lang="en-US" altLang="ja-JP" sz="1100" baseline="0">
              <a:latin typeface="ＭＳ Ｐゴシック" panose="020B0600070205080204" pitchFamily="50" charset="-128"/>
              <a:ea typeface="ＭＳ Ｐゴシック" panose="020B0600070205080204" pitchFamily="50" charset="-128"/>
            </a:rPr>
            <a:t>0.70</a:t>
          </a:r>
          <a:r>
            <a:rPr kumimoji="1" lang="ja-JP" altLang="en-US" sz="1100" baseline="0">
              <a:latin typeface="ＭＳ Ｐゴシック" panose="020B0600070205080204" pitchFamily="50" charset="-128"/>
              <a:ea typeface="ＭＳ Ｐゴシック" panose="020B0600070205080204" pitchFamily="50" charset="-128"/>
            </a:rPr>
            <a:t>となった。</a:t>
          </a:r>
          <a:endParaRPr kumimoji="1" lang="en-US" altLang="ja-JP" sz="1100" baseline="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今後も動向を注視し、課税適正・徴収強化等による歳入の確保をはじめ、歳出抑制など、不断の行政改革を続けて行くことにより、財政基盤の強化を図っていく。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13002</xdr:rowOff>
    </xdr:to>
    <xdr:cxnSp macro="">
      <xdr:nvCxnSpPr>
        <xdr:cNvPr id="70" name="直線コネクタ 69"/>
        <xdr:cNvCxnSpPr/>
      </xdr:nvCxnSpPr>
      <xdr:spPr>
        <a:xfrm>
          <a:off x="4114800" y="70194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138491</xdr:rowOff>
    </xdr:from>
    <xdr:to>
      <xdr:col>19</xdr:col>
      <xdr:colOff>133350</xdr:colOff>
      <xdr:row>40</xdr:row>
      <xdr:rowOff>161472</xdr:rowOff>
    </xdr:to>
    <xdr:cxnSp macro="">
      <xdr:nvCxnSpPr>
        <xdr:cNvPr id="73" name="直線コネクタ 72"/>
        <xdr:cNvCxnSpPr/>
      </xdr:nvCxnSpPr>
      <xdr:spPr>
        <a:xfrm>
          <a:off x="3225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138491</xdr:rowOff>
    </xdr:from>
    <xdr:to>
      <xdr:col>15</xdr:col>
      <xdr:colOff>82550</xdr:colOff>
      <xdr:row>40</xdr:row>
      <xdr:rowOff>149981</xdr:rowOff>
    </xdr:to>
    <xdr:cxnSp macro="">
      <xdr:nvCxnSpPr>
        <xdr:cNvPr id="76" name="直線コネクタ 75"/>
        <xdr:cNvCxnSpPr/>
      </xdr:nvCxnSpPr>
      <xdr:spPr>
        <a:xfrm flipV="1">
          <a:off x="2336800" y="69964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149981</xdr:rowOff>
    </xdr:from>
    <xdr:to>
      <xdr:col>11</xdr:col>
      <xdr:colOff>31750</xdr:colOff>
      <xdr:row>41</xdr:row>
      <xdr:rowOff>1512</xdr:rowOff>
    </xdr:to>
    <xdr:cxnSp macro="">
      <xdr:nvCxnSpPr>
        <xdr:cNvPr id="79" name="直線コネクタ 78"/>
        <xdr:cNvCxnSpPr/>
      </xdr:nvCxnSpPr>
      <xdr:spPr>
        <a:xfrm flipV="1">
          <a:off x="1447800" y="70079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9" name="楕円 88"/>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150179</xdr:rowOff>
    </xdr:from>
    <xdr:ext cx="762000" cy="259045"/>
    <xdr:sp macro="" textlink="">
      <xdr:nvSpPr>
        <xdr:cNvPr id="90" name="財政力該当値テキスト"/>
        <xdr:cNvSpPr txBox="1"/>
      </xdr:nvSpPr>
      <xdr:spPr>
        <a:xfrm>
          <a:off x="5041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87691</xdr:rowOff>
    </xdr:from>
    <xdr:to>
      <xdr:col>15</xdr:col>
      <xdr:colOff>133350</xdr:colOff>
      <xdr:row>41</xdr:row>
      <xdr:rowOff>17841</xdr:rowOff>
    </xdr:to>
    <xdr:sp macro="" textlink="">
      <xdr:nvSpPr>
        <xdr:cNvPr id="93" name="楕円 92"/>
        <xdr:cNvSpPr/>
      </xdr:nvSpPr>
      <xdr:spPr>
        <a:xfrm>
          <a:off x="3175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28018</xdr:rowOff>
    </xdr:from>
    <xdr:ext cx="762000" cy="259045"/>
    <xdr:sp macro="" textlink="">
      <xdr:nvSpPr>
        <xdr:cNvPr id="94" name="テキスト ボックス 93"/>
        <xdr:cNvSpPr txBox="1"/>
      </xdr:nvSpPr>
      <xdr:spPr>
        <a:xfrm>
          <a:off x="2844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99181</xdr:rowOff>
    </xdr:from>
    <xdr:to>
      <xdr:col>11</xdr:col>
      <xdr:colOff>82550</xdr:colOff>
      <xdr:row>41</xdr:row>
      <xdr:rowOff>29331</xdr:rowOff>
    </xdr:to>
    <xdr:sp macro="" textlink="">
      <xdr:nvSpPr>
        <xdr:cNvPr id="95" name="楕円 94"/>
        <xdr:cNvSpPr/>
      </xdr:nvSpPr>
      <xdr:spPr>
        <a:xfrm>
          <a:off x="2286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39508</xdr:rowOff>
    </xdr:from>
    <xdr:ext cx="762000" cy="259045"/>
    <xdr:sp macro="" textlink="">
      <xdr:nvSpPr>
        <xdr:cNvPr id="96" name="テキスト ボックス 95"/>
        <xdr:cNvSpPr txBox="1"/>
      </xdr:nvSpPr>
      <xdr:spPr>
        <a:xfrm>
          <a:off x="1955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122162</xdr:rowOff>
    </xdr:from>
    <xdr:to>
      <xdr:col>7</xdr:col>
      <xdr:colOff>31750</xdr:colOff>
      <xdr:row>41</xdr:row>
      <xdr:rowOff>52312</xdr:rowOff>
    </xdr:to>
    <xdr:sp macro="" textlink="">
      <xdr:nvSpPr>
        <xdr:cNvPr id="97" name="楕円 96"/>
        <xdr:cNvSpPr/>
      </xdr:nvSpPr>
      <xdr:spPr>
        <a:xfrm>
          <a:off x="1397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62489</xdr:rowOff>
    </xdr:from>
    <xdr:ext cx="762000" cy="259045"/>
    <xdr:sp macro="" textlink="">
      <xdr:nvSpPr>
        <xdr:cNvPr id="98" name="テキスト ボックス 97"/>
        <xdr:cNvSpPr txBox="1"/>
      </xdr:nvSpPr>
      <xdr:spPr>
        <a:xfrm>
          <a:off x="1066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福祉の充実を町政の中心施策の一つに掲げ、次世代育成クーポンを始めとする単独施策を推進していることから補助費等は類似団体と比較しても依然として高水準で推移している。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年度においては、保育所運営費や次世代育成クーポンをはじめ全体で約</a:t>
          </a:r>
          <a:r>
            <a:rPr kumimoji="1" lang="en-US" altLang="ja-JP" sz="1100">
              <a:latin typeface="ＭＳ Ｐゴシック" panose="020B0600070205080204" pitchFamily="50" charset="-128"/>
              <a:ea typeface="ＭＳ Ｐゴシック" panose="020B0600070205080204" pitchFamily="50" charset="-128"/>
            </a:rPr>
            <a:t>2300</a:t>
          </a:r>
          <a:r>
            <a:rPr kumimoji="1" lang="ja-JP" altLang="en-US" sz="1100">
              <a:latin typeface="ＭＳ Ｐゴシック" panose="020B0600070205080204" pitchFamily="50" charset="-128"/>
              <a:ea typeface="ＭＳ Ｐゴシック" panose="020B0600070205080204" pitchFamily="50" charset="-128"/>
            </a:rPr>
            <a:t>万円の経常経費減があったが、それを上回る</a:t>
          </a:r>
          <a:r>
            <a:rPr kumimoji="1" lang="en-US" altLang="ja-JP" sz="1100">
              <a:latin typeface="ＭＳ Ｐゴシック" panose="020B0600070205080204" pitchFamily="50" charset="-128"/>
              <a:ea typeface="ＭＳ Ｐゴシック" panose="020B0600070205080204" pitchFamily="50" charset="-128"/>
            </a:rPr>
            <a:t>3100</a:t>
          </a:r>
          <a:r>
            <a:rPr kumimoji="1" lang="ja-JP" altLang="en-US" sz="1100">
              <a:latin typeface="ＭＳ Ｐゴシック" panose="020B0600070205080204" pitchFamily="50" charset="-128"/>
              <a:ea typeface="ＭＳ Ｐゴシック" panose="020B0600070205080204" pitchFamily="50" charset="-128"/>
            </a:rPr>
            <a:t>万円の経常経費特定財源の減があり、経常経費充当一般財源は前年比約</a:t>
          </a:r>
          <a:r>
            <a:rPr kumimoji="1" lang="en-US" altLang="ja-JP" sz="1100">
              <a:latin typeface="ＭＳ Ｐゴシック" panose="020B0600070205080204" pitchFamily="50" charset="-128"/>
              <a:ea typeface="ＭＳ Ｐゴシック" panose="020B0600070205080204" pitchFamily="50" charset="-128"/>
            </a:rPr>
            <a:t>9800</a:t>
          </a:r>
          <a:r>
            <a:rPr kumimoji="1" lang="ja-JP" altLang="en-US" sz="1100">
              <a:latin typeface="ＭＳ Ｐゴシック" panose="020B0600070205080204" pitchFamily="50" charset="-128"/>
              <a:ea typeface="ＭＳ Ｐゴシック" panose="020B0600070205080204" pitchFamily="50" charset="-128"/>
            </a:rPr>
            <a:t>万円増額となった。また経常一般財源については、地方消費税交付金の減により約</a:t>
          </a:r>
          <a:r>
            <a:rPr kumimoji="1" lang="en-US" altLang="ja-JP" sz="1100">
              <a:latin typeface="ＭＳ Ｐゴシック" panose="020B0600070205080204" pitchFamily="50" charset="-128"/>
              <a:ea typeface="ＭＳ Ｐゴシック" panose="020B0600070205080204" pitchFamily="50" charset="-128"/>
            </a:rPr>
            <a:t>4650</a:t>
          </a:r>
          <a:r>
            <a:rPr kumimoji="1" lang="ja-JP" altLang="en-US" sz="1100">
              <a:latin typeface="ＭＳ Ｐゴシック" panose="020B0600070205080204" pitchFamily="50" charset="-128"/>
              <a:ea typeface="ＭＳ Ｐゴシック" panose="020B0600070205080204" pitchFamily="50" charset="-128"/>
            </a:rPr>
            <a:t>万円の減となり、前年度対比</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今後も引き続き歳入確保に努め、事務事業の見直し、歳出抑制など不断の行政改革に取り組むことにより、柔軟性のある財政運営を図っていく。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111034</xdr:rowOff>
    </xdr:from>
    <xdr:to>
      <xdr:col>23</xdr:col>
      <xdr:colOff>133350</xdr:colOff>
      <xdr:row>67</xdr:row>
      <xdr:rowOff>159294</xdr:rowOff>
    </xdr:to>
    <xdr:cxnSp macro="">
      <xdr:nvCxnSpPr>
        <xdr:cNvPr id="135" name="直線コネクタ 134"/>
        <xdr:cNvCxnSpPr/>
      </xdr:nvCxnSpPr>
      <xdr:spPr>
        <a:xfrm>
          <a:off x="4114800" y="1159818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111034</xdr:rowOff>
    </xdr:from>
    <xdr:to>
      <xdr:col>19</xdr:col>
      <xdr:colOff>133350</xdr:colOff>
      <xdr:row>68</xdr:row>
      <xdr:rowOff>80917</xdr:rowOff>
    </xdr:to>
    <xdr:cxnSp macro="">
      <xdr:nvCxnSpPr>
        <xdr:cNvPr id="138" name="直線コネクタ 137"/>
        <xdr:cNvCxnSpPr/>
      </xdr:nvCxnSpPr>
      <xdr:spPr>
        <a:xfrm flipV="1">
          <a:off x="3225800" y="1159818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7620</xdr:rowOff>
    </xdr:from>
    <xdr:to>
      <xdr:col>15</xdr:col>
      <xdr:colOff>82550</xdr:colOff>
      <xdr:row>68</xdr:row>
      <xdr:rowOff>80917</xdr:rowOff>
    </xdr:to>
    <xdr:cxnSp macro="">
      <xdr:nvCxnSpPr>
        <xdr:cNvPr id="141" name="直線コネクタ 140"/>
        <xdr:cNvCxnSpPr/>
      </xdr:nvCxnSpPr>
      <xdr:spPr>
        <a:xfrm>
          <a:off x="2336800" y="11494770"/>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4173</xdr:rowOff>
    </xdr:from>
    <xdr:to>
      <xdr:col>11</xdr:col>
      <xdr:colOff>31750</xdr:colOff>
      <xdr:row>67</xdr:row>
      <xdr:rowOff>7620</xdr:rowOff>
    </xdr:to>
    <xdr:cxnSp macro="">
      <xdr:nvCxnSpPr>
        <xdr:cNvPr id="144" name="直線コネクタ 143"/>
        <xdr:cNvCxnSpPr/>
      </xdr:nvCxnSpPr>
      <xdr:spPr>
        <a:xfrm>
          <a:off x="1447800" y="114913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108494</xdr:rowOff>
    </xdr:from>
    <xdr:to>
      <xdr:col>23</xdr:col>
      <xdr:colOff>184150</xdr:colOff>
      <xdr:row>68</xdr:row>
      <xdr:rowOff>38644</xdr:rowOff>
    </xdr:to>
    <xdr:sp macro="" textlink="">
      <xdr:nvSpPr>
        <xdr:cNvPr id="154" name="楕円 153"/>
        <xdr:cNvSpPr/>
      </xdr:nvSpPr>
      <xdr:spPr>
        <a:xfrm>
          <a:off x="4902200" y="115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4371</xdr:rowOff>
    </xdr:from>
    <xdr:ext cx="762000" cy="259045"/>
    <xdr:sp macro="" textlink="">
      <xdr:nvSpPr>
        <xdr:cNvPr id="155" name="財政構造の弾力性該当値テキスト"/>
        <xdr:cNvSpPr txBox="1"/>
      </xdr:nvSpPr>
      <xdr:spPr>
        <a:xfrm>
          <a:off x="5041900" y="114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60234</xdr:rowOff>
    </xdr:from>
    <xdr:to>
      <xdr:col>19</xdr:col>
      <xdr:colOff>184150</xdr:colOff>
      <xdr:row>67</xdr:row>
      <xdr:rowOff>161834</xdr:rowOff>
    </xdr:to>
    <xdr:sp macro="" textlink="">
      <xdr:nvSpPr>
        <xdr:cNvPr id="156" name="楕円 155"/>
        <xdr:cNvSpPr/>
      </xdr:nvSpPr>
      <xdr:spPr>
        <a:xfrm>
          <a:off x="4064000" y="115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146611</xdr:rowOff>
    </xdr:from>
    <xdr:ext cx="736600" cy="259045"/>
    <xdr:sp macro="" textlink="">
      <xdr:nvSpPr>
        <xdr:cNvPr id="157" name="テキスト ボックス 156"/>
        <xdr:cNvSpPr txBox="1"/>
      </xdr:nvSpPr>
      <xdr:spPr>
        <a:xfrm>
          <a:off x="3733800" y="11633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68</xdr:row>
      <xdr:rowOff>30117</xdr:rowOff>
    </xdr:from>
    <xdr:to>
      <xdr:col>15</xdr:col>
      <xdr:colOff>133350</xdr:colOff>
      <xdr:row>68</xdr:row>
      <xdr:rowOff>131717</xdr:rowOff>
    </xdr:to>
    <xdr:sp macro="" textlink="">
      <xdr:nvSpPr>
        <xdr:cNvPr id="158" name="楕円 157"/>
        <xdr:cNvSpPr/>
      </xdr:nvSpPr>
      <xdr:spPr>
        <a:xfrm>
          <a:off x="3175000" y="116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116494</xdr:rowOff>
    </xdr:from>
    <xdr:ext cx="762000" cy="259045"/>
    <xdr:sp macro="" textlink="">
      <xdr:nvSpPr>
        <xdr:cNvPr id="159" name="テキスト ボックス 158"/>
        <xdr:cNvSpPr txBox="1"/>
      </xdr:nvSpPr>
      <xdr:spPr>
        <a:xfrm>
          <a:off x="2844800" y="1177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60" name="楕円 159"/>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61" name="テキスト ボックス 160"/>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124823</xdr:rowOff>
    </xdr:from>
    <xdr:to>
      <xdr:col>7</xdr:col>
      <xdr:colOff>31750</xdr:colOff>
      <xdr:row>67</xdr:row>
      <xdr:rowOff>54973</xdr:rowOff>
    </xdr:to>
    <xdr:sp macro="" textlink="">
      <xdr:nvSpPr>
        <xdr:cNvPr id="162" name="楕円 161"/>
        <xdr:cNvSpPr/>
      </xdr:nvSpPr>
      <xdr:spPr>
        <a:xfrm>
          <a:off x="1397000" y="11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39750</xdr:rowOff>
    </xdr:from>
    <xdr:ext cx="762000" cy="259045"/>
    <xdr:sp macro="" textlink="">
      <xdr:nvSpPr>
        <xdr:cNvPr id="163" name="テキスト ボックス 162"/>
        <xdr:cNvSpPr txBox="1"/>
      </xdr:nvSpPr>
      <xdr:spPr>
        <a:xfrm>
          <a:off x="1066800" y="115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区画整理事業や政策効果等により人口は増加をたどって来たが、</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年度からは僅かながら減少してきている。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ヵ年の決算額動向としては、大きな増減は見受けられないものの、全体としては増加傾向にある。</a:t>
          </a:r>
        </a:p>
        <a:p>
          <a:r>
            <a:rPr kumimoji="1" lang="ja-JP" altLang="en-US" sz="1200">
              <a:latin typeface="ＭＳ Ｐゴシック" panose="020B0600070205080204" pitchFamily="50" charset="-128"/>
              <a:ea typeface="ＭＳ Ｐゴシック" panose="020B0600070205080204" pitchFamily="50" charset="-128"/>
            </a:rPr>
            <a:t>　前年度比として、人件費は最小限の退職補充（採用調整）による人員の削減努力を行っており、総数では変更はないが、人員構成の関係で減少している。</a:t>
          </a:r>
        </a:p>
        <a:p>
          <a:r>
            <a:rPr kumimoji="1" lang="ja-JP" altLang="en-US" sz="1200">
              <a:latin typeface="ＭＳ Ｐゴシック" panose="020B0600070205080204" pitchFamily="50" charset="-128"/>
              <a:ea typeface="ＭＳ Ｐゴシック" panose="020B0600070205080204" pitchFamily="50" charset="-128"/>
            </a:rPr>
            <a:t>　物件費については、指定管理委託料等の増により、また、維持補修費についてはインフラの維持補修の増により、いずれも増額となった。</a:t>
          </a:r>
        </a:p>
        <a:p>
          <a:r>
            <a:rPr kumimoji="1" lang="ja-JP" altLang="en-US" sz="1200">
              <a:latin typeface="ＭＳ Ｐゴシック" panose="020B0600070205080204" pitchFamily="50" charset="-128"/>
              <a:ea typeface="ＭＳ Ｐゴシック" panose="020B0600070205080204" pitchFamily="50" charset="-128"/>
            </a:rPr>
            <a:t>　全体として経費は減少しているが、人口減により年度比増加となっている。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131942</xdr:rowOff>
    </xdr:from>
    <xdr:to>
      <xdr:col>23</xdr:col>
      <xdr:colOff>133350</xdr:colOff>
      <xdr:row>81</xdr:row>
      <xdr:rowOff>132815</xdr:rowOff>
    </xdr:to>
    <xdr:cxnSp macro="">
      <xdr:nvCxnSpPr>
        <xdr:cNvPr id="199" name="直線コネクタ 198"/>
        <xdr:cNvCxnSpPr/>
      </xdr:nvCxnSpPr>
      <xdr:spPr>
        <a:xfrm>
          <a:off x="4114800" y="14019392"/>
          <a:ext cx="8382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117592</xdr:rowOff>
    </xdr:from>
    <xdr:ext cx="762000" cy="259045"/>
    <xdr:sp macro="" textlink="">
      <xdr:nvSpPr>
        <xdr:cNvPr id="200" name="人件費・物件費等の状況平均値テキスト"/>
        <xdr:cNvSpPr txBox="1"/>
      </xdr:nvSpPr>
      <xdr:spPr>
        <a:xfrm>
          <a:off x="5041900" y="14005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126585</xdr:rowOff>
    </xdr:from>
    <xdr:to>
      <xdr:col>19</xdr:col>
      <xdr:colOff>133350</xdr:colOff>
      <xdr:row>81</xdr:row>
      <xdr:rowOff>131942</xdr:rowOff>
    </xdr:to>
    <xdr:cxnSp macro="">
      <xdr:nvCxnSpPr>
        <xdr:cNvPr id="202" name="直線コネクタ 201"/>
        <xdr:cNvCxnSpPr/>
      </xdr:nvCxnSpPr>
      <xdr:spPr>
        <a:xfrm>
          <a:off x="3225800" y="14014035"/>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121230</xdr:rowOff>
    </xdr:from>
    <xdr:to>
      <xdr:col>15</xdr:col>
      <xdr:colOff>82550</xdr:colOff>
      <xdr:row>81</xdr:row>
      <xdr:rowOff>126585</xdr:rowOff>
    </xdr:to>
    <xdr:cxnSp macro="">
      <xdr:nvCxnSpPr>
        <xdr:cNvPr id="205" name="直線コネクタ 204"/>
        <xdr:cNvCxnSpPr/>
      </xdr:nvCxnSpPr>
      <xdr:spPr>
        <a:xfrm>
          <a:off x="2336800" y="14008680"/>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118339</xdr:rowOff>
    </xdr:from>
    <xdr:to>
      <xdr:col>11</xdr:col>
      <xdr:colOff>31750</xdr:colOff>
      <xdr:row>81</xdr:row>
      <xdr:rowOff>121230</xdr:rowOff>
    </xdr:to>
    <xdr:cxnSp macro="">
      <xdr:nvCxnSpPr>
        <xdr:cNvPr id="208" name="直線コネクタ 207"/>
        <xdr:cNvCxnSpPr/>
      </xdr:nvCxnSpPr>
      <xdr:spPr>
        <a:xfrm>
          <a:off x="1447800" y="14005789"/>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82015</xdr:rowOff>
    </xdr:from>
    <xdr:to>
      <xdr:col>23</xdr:col>
      <xdr:colOff>184150</xdr:colOff>
      <xdr:row>82</xdr:row>
      <xdr:rowOff>12165</xdr:rowOff>
    </xdr:to>
    <xdr:sp macro="" textlink="">
      <xdr:nvSpPr>
        <xdr:cNvPr id="218" name="楕円 217"/>
        <xdr:cNvSpPr/>
      </xdr:nvSpPr>
      <xdr:spPr>
        <a:xfrm>
          <a:off x="4902200" y="139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3292</xdr:rowOff>
    </xdr:from>
    <xdr:ext cx="762000" cy="259045"/>
    <xdr:sp macro="" textlink="">
      <xdr:nvSpPr>
        <xdr:cNvPr id="219" name="人件費・物件費等の状況該当値テキスト"/>
        <xdr:cNvSpPr txBox="1"/>
      </xdr:nvSpPr>
      <xdr:spPr>
        <a:xfrm>
          <a:off x="5041900" y="138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81142</xdr:rowOff>
    </xdr:from>
    <xdr:to>
      <xdr:col>19</xdr:col>
      <xdr:colOff>184150</xdr:colOff>
      <xdr:row>82</xdr:row>
      <xdr:rowOff>11292</xdr:rowOff>
    </xdr:to>
    <xdr:sp macro="" textlink="">
      <xdr:nvSpPr>
        <xdr:cNvPr id="220" name="楕円 219"/>
        <xdr:cNvSpPr/>
      </xdr:nvSpPr>
      <xdr:spPr>
        <a:xfrm>
          <a:off x="4064000" y="139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167519</xdr:rowOff>
    </xdr:from>
    <xdr:ext cx="736600" cy="259045"/>
    <xdr:sp macro="" textlink="">
      <xdr:nvSpPr>
        <xdr:cNvPr id="221" name="テキスト ボックス 220"/>
        <xdr:cNvSpPr txBox="1"/>
      </xdr:nvSpPr>
      <xdr:spPr>
        <a:xfrm>
          <a:off x="3733800" y="14054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75785</xdr:rowOff>
    </xdr:from>
    <xdr:to>
      <xdr:col>15</xdr:col>
      <xdr:colOff>133350</xdr:colOff>
      <xdr:row>82</xdr:row>
      <xdr:rowOff>5935</xdr:rowOff>
    </xdr:to>
    <xdr:sp macro="" textlink="">
      <xdr:nvSpPr>
        <xdr:cNvPr id="222" name="楕円 221"/>
        <xdr:cNvSpPr/>
      </xdr:nvSpPr>
      <xdr:spPr>
        <a:xfrm>
          <a:off x="3175000" y="139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162162</xdr:rowOff>
    </xdr:from>
    <xdr:ext cx="762000" cy="259045"/>
    <xdr:sp macro="" textlink="">
      <xdr:nvSpPr>
        <xdr:cNvPr id="223" name="テキスト ボックス 222"/>
        <xdr:cNvSpPr txBox="1"/>
      </xdr:nvSpPr>
      <xdr:spPr>
        <a:xfrm>
          <a:off x="2844800" y="1404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70430</xdr:rowOff>
    </xdr:from>
    <xdr:to>
      <xdr:col>11</xdr:col>
      <xdr:colOff>82550</xdr:colOff>
      <xdr:row>82</xdr:row>
      <xdr:rowOff>580</xdr:rowOff>
    </xdr:to>
    <xdr:sp macro="" textlink="">
      <xdr:nvSpPr>
        <xdr:cNvPr id="224" name="楕円 223"/>
        <xdr:cNvSpPr/>
      </xdr:nvSpPr>
      <xdr:spPr>
        <a:xfrm>
          <a:off x="2286000" y="139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156807</xdr:rowOff>
    </xdr:from>
    <xdr:ext cx="762000" cy="259045"/>
    <xdr:sp macro="" textlink="">
      <xdr:nvSpPr>
        <xdr:cNvPr id="225" name="テキスト ボックス 224"/>
        <xdr:cNvSpPr txBox="1"/>
      </xdr:nvSpPr>
      <xdr:spPr>
        <a:xfrm>
          <a:off x="1955800" y="1404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67539</xdr:rowOff>
    </xdr:from>
    <xdr:to>
      <xdr:col>7</xdr:col>
      <xdr:colOff>31750</xdr:colOff>
      <xdr:row>81</xdr:row>
      <xdr:rowOff>169139</xdr:rowOff>
    </xdr:to>
    <xdr:sp macro="" textlink="">
      <xdr:nvSpPr>
        <xdr:cNvPr id="226" name="楕円 225"/>
        <xdr:cNvSpPr/>
      </xdr:nvSpPr>
      <xdr:spPr>
        <a:xfrm>
          <a:off x="1397000" y="139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153916</xdr:rowOff>
    </xdr:from>
    <xdr:ext cx="762000" cy="259045"/>
    <xdr:sp macro="" textlink="">
      <xdr:nvSpPr>
        <xdr:cNvPr id="227" name="テキスト ボックス 226"/>
        <xdr:cNvSpPr txBox="1"/>
      </xdr:nvSpPr>
      <xdr:spPr>
        <a:xfrm>
          <a:off x="1066800" y="140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都表に準じた給料表を適用しており、行政改革の取り組みとして継続的に見直し・対策を講じている。</a:t>
          </a:r>
        </a:p>
        <a:p>
          <a:r>
            <a:rPr kumimoji="1" lang="ja-JP" altLang="en-US" sz="1200">
              <a:latin typeface="ＭＳ Ｐゴシック" panose="020B0600070205080204" pitchFamily="50" charset="-128"/>
              <a:ea typeface="ＭＳ Ｐゴシック" panose="020B0600070205080204" pitchFamily="50" charset="-128"/>
            </a:rPr>
            <a:t>　具体的には、給料４％削減（</a:t>
          </a:r>
          <a:r>
            <a:rPr kumimoji="1" lang="en-US" altLang="ja-JP" sz="1200">
              <a:latin typeface="ＭＳ Ｐゴシック" panose="020B0600070205080204" pitchFamily="50" charset="-128"/>
              <a:ea typeface="ＭＳ Ｐゴシック" panose="020B0600070205080204" pitchFamily="50" charset="-128"/>
            </a:rPr>
            <a:t>H19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）を実施し、さらに昇給抑制（</a:t>
          </a:r>
          <a:r>
            <a:rPr kumimoji="1" lang="en-US" altLang="ja-JP" sz="1200">
              <a:latin typeface="ＭＳ Ｐゴシック" panose="020B0600070205080204" pitchFamily="50" charset="-128"/>
              <a:ea typeface="ＭＳ Ｐゴシック" panose="020B0600070205080204" pitchFamily="50" charset="-128"/>
            </a:rPr>
            <a:t>H20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）を合わせて行った。また、地域手当についても</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年度に見直し、削減を実施している。今後も、定員管理を含めさらに適正な人事管理に努めていく。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13123</xdr:rowOff>
    </xdr:from>
    <xdr:to>
      <xdr:col>81</xdr:col>
      <xdr:colOff>44450</xdr:colOff>
      <xdr:row>86</xdr:row>
      <xdr:rowOff>101600</xdr:rowOff>
    </xdr:to>
    <xdr:cxnSp macro="">
      <xdr:nvCxnSpPr>
        <xdr:cNvPr id="261" name="直線コネクタ 260"/>
        <xdr:cNvCxnSpPr/>
      </xdr:nvCxnSpPr>
      <xdr:spPr>
        <a:xfrm flipV="1">
          <a:off x="16179800" y="147578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101600</xdr:rowOff>
    </xdr:to>
    <xdr:cxnSp macro="">
      <xdr:nvCxnSpPr>
        <xdr:cNvPr id="264" name="直線コネクタ 263"/>
        <xdr:cNvCxnSpPr/>
      </xdr:nvCxnSpPr>
      <xdr:spPr>
        <a:xfrm>
          <a:off x="15290800" y="1478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45296</xdr:rowOff>
    </xdr:to>
    <xdr:cxnSp macro="">
      <xdr:nvCxnSpPr>
        <xdr:cNvPr id="267" name="直線コネクタ 266"/>
        <xdr:cNvCxnSpPr/>
      </xdr:nvCxnSpPr>
      <xdr:spPr>
        <a:xfrm>
          <a:off x="14401800" y="147658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21166</xdr:rowOff>
    </xdr:to>
    <xdr:cxnSp macro="">
      <xdr:nvCxnSpPr>
        <xdr:cNvPr id="270" name="直線コネクタ 269"/>
        <xdr:cNvCxnSpPr/>
      </xdr:nvCxnSpPr>
      <xdr:spPr>
        <a:xfrm>
          <a:off x="13512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133773</xdr:rowOff>
    </xdr:from>
    <xdr:to>
      <xdr:col>81</xdr:col>
      <xdr:colOff>95250</xdr:colOff>
      <xdr:row>86</xdr:row>
      <xdr:rowOff>63923</xdr:rowOff>
    </xdr:to>
    <xdr:sp macro="" textlink="">
      <xdr:nvSpPr>
        <xdr:cNvPr id="280" name="楕円 279"/>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150300</xdr:rowOff>
    </xdr:from>
    <xdr:ext cx="762000" cy="259045"/>
    <xdr:sp macro="" textlink="">
      <xdr:nvSpPr>
        <xdr:cNvPr id="281"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84" name="楕円 283"/>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85" name="テキスト ボックス 284"/>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6" name="楕円 285"/>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7" name="テキスト ボックス 286"/>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9" name="テキスト ボックス 288"/>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需要の増加、積極的な政策展開に伴い平成当初から数年間で職員数は大幅に増加した。第３セクターへの派遣や退職不補充に取り組んだ結果、現在の比較において類似団体を下回る数値となっている。今後も最小限の退職補充（採用調整）により適切な定員管理計画の推進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105591</xdr:rowOff>
    </xdr:from>
    <xdr:to>
      <xdr:col>81</xdr:col>
      <xdr:colOff>44450</xdr:colOff>
      <xdr:row>61</xdr:row>
      <xdr:rowOff>126274</xdr:rowOff>
    </xdr:to>
    <xdr:cxnSp macro="">
      <xdr:nvCxnSpPr>
        <xdr:cNvPr id="326" name="直線コネクタ 325"/>
        <xdr:cNvCxnSpPr/>
      </xdr:nvCxnSpPr>
      <xdr:spPr>
        <a:xfrm>
          <a:off x="16179800" y="1056404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105591</xdr:rowOff>
    </xdr:to>
    <xdr:cxnSp macro="">
      <xdr:nvCxnSpPr>
        <xdr:cNvPr id="329" name="直線コネクタ 328"/>
        <xdr:cNvCxnSpPr/>
      </xdr:nvCxnSpPr>
      <xdr:spPr>
        <a:xfrm>
          <a:off x="15290800" y="1055370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68822</xdr:rowOff>
    </xdr:from>
    <xdr:to>
      <xdr:col>72</xdr:col>
      <xdr:colOff>203200</xdr:colOff>
      <xdr:row>61</xdr:row>
      <xdr:rowOff>95250</xdr:rowOff>
    </xdr:to>
    <xdr:cxnSp macro="">
      <xdr:nvCxnSpPr>
        <xdr:cNvPr id="332" name="直線コネクタ 331"/>
        <xdr:cNvCxnSpPr/>
      </xdr:nvCxnSpPr>
      <xdr:spPr>
        <a:xfrm>
          <a:off x="14401800" y="1052727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45841</xdr:rowOff>
    </xdr:from>
    <xdr:to>
      <xdr:col>68</xdr:col>
      <xdr:colOff>152400</xdr:colOff>
      <xdr:row>61</xdr:row>
      <xdr:rowOff>68822</xdr:rowOff>
    </xdr:to>
    <xdr:cxnSp macro="">
      <xdr:nvCxnSpPr>
        <xdr:cNvPr id="335" name="直線コネクタ 334"/>
        <xdr:cNvCxnSpPr/>
      </xdr:nvCxnSpPr>
      <xdr:spPr>
        <a:xfrm>
          <a:off x="13512800" y="105042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45" name="楕円 344"/>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92001</xdr:rowOff>
    </xdr:from>
    <xdr:ext cx="762000" cy="259045"/>
    <xdr:sp macro="" textlink="">
      <xdr:nvSpPr>
        <xdr:cNvPr id="346" name="定員管理の状況該当値テキスト"/>
        <xdr:cNvSpPr txBox="1"/>
      </xdr:nvSpPr>
      <xdr:spPr>
        <a:xfrm>
          <a:off x="171069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54791</xdr:rowOff>
    </xdr:from>
    <xdr:to>
      <xdr:col>77</xdr:col>
      <xdr:colOff>95250</xdr:colOff>
      <xdr:row>61</xdr:row>
      <xdr:rowOff>156391</xdr:rowOff>
    </xdr:to>
    <xdr:sp macro="" textlink="">
      <xdr:nvSpPr>
        <xdr:cNvPr id="347" name="楕円 346"/>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166568</xdr:rowOff>
    </xdr:from>
    <xdr:ext cx="736600" cy="259045"/>
    <xdr:sp macro="" textlink="">
      <xdr:nvSpPr>
        <xdr:cNvPr id="348" name="テキスト ボックス 347"/>
        <xdr:cNvSpPr txBox="1"/>
      </xdr:nvSpPr>
      <xdr:spPr>
        <a:xfrm>
          <a:off x="15798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9" name="楕円 348"/>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156227</xdr:rowOff>
    </xdr:from>
    <xdr:ext cx="762000" cy="259045"/>
    <xdr:sp macro="" textlink="">
      <xdr:nvSpPr>
        <xdr:cNvPr id="350" name="テキスト ボックス 349"/>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18022</xdr:rowOff>
    </xdr:from>
    <xdr:to>
      <xdr:col>68</xdr:col>
      <xdr:colOff>203200</xdr:colOff>
      <xdr:row>61</xdr:row>
      <xdr:rowOff>119622</xdr:rowOff>
    </xdr:to>
    <xdr:sp macro="" textlink="">
      <xdr:nvSpPr>
        <xdr:cNvPr id="351" name="楕円 350"/>
        <xdr:cNvSpPr/>
      </xdr:nvSpPr>
      <xdr:spPr>
        <a:xfrm>
          <a:off x="14351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129799</xdr:rowOff>
    </xdr:from>
    <xdr:ext cx="762000" cy="259045"/>
    <xdr:sp macro="" textlink="">
      <xdr:nvSpPr>
        <xdr:cNvPr id="352" name="テキスト ボックス 351"/>
        <xdr:cNvSpPr txBox="1"/>
      </xdr:nvSpPr>
      <xdr:spPr>
        <a:xfrm>
          <a:off x="14020800" y="102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166491</xdr:rowOff>
    </xdr:from>
    <xdr:to>
      <xdr:col>64</xdr:col>
      <xdr:colOff>152400</xdr:colOff>
      <xdr:row>61</xdr:row>
      <xdr:rowOff>96641</xdr:rowOff>
    </xdr:to>
    <xdr:sp macro="" textlink="">
      <xdr:nvSpPr>
        <xdr:cNvPr id="353" name="楕円 352"/>
        <xdr:cNvSpPr/>
      </xdr:nvSpPr>
      <xdr:spPr>
        <a:xfrm>
          <a:off x="13462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106818</xdr:rowOff>
    </xdr:from>
    <xdr:ext cx="762000" cy="259045"/>
    <xdr:sp macro="" textlink="">
      <xdr:nvSpPr>
        <xdr:cNvPr id="354" name="テキスト ボックス 353"/>
        <xdr:cNvSpPr txBox="1"/>
      </xdr:nvSpPr>
      <xdr:spPr>
        <a:xfrm>
          <a:off x="13131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償還開始に伴う元利償還金の増加により単年度で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今後は、臨時財政対策債の償還を中心に償還額の増加が見込まれるため、引き続き公営企業会計、一部事務組合も含めより一層効率的かつ健全な運営に努め、適正範囲を維持していく。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41</xdr:row>
      <xdr:rowOff>3810</xdr:rowOff>
    </xdr:to>
    <xdr:cxnSp macro="">
      <xdr:nvCxnSpPr>
        <xdr:cNvPr id="385" name="直線コネクタ 384"/>
        <xdr:cNvCxnSpPr/>
      </xdr:nvCxnSpPr>
      <xdr:spPr>
        <a:xfrm flipV="1">
          <a:off x="16179800" y="699947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88" name="直線コネクタ 387"/>
        <xdr:cNvCxnSpPr/>
      </xdr:nvCxnSpPr>
      <xdr:spPr>
        <a:xfrm flipV="1">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47244</xdr:rowOff>
    </xdr:to>
    <xdr:cxnSp macro="">
      <xdr:nvCxnSpPr>
        <xdr:cNvPr id="391" name="直線コネクタ 390"/>
        <xdr:cNvCxnSpPr/>
      </xdr:nvCxnSpPr>
      <xdr:spPr>
        <a:xfrm flipV="1">
          <a:off x="14401800" y="70573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52070</xdr:rowOff>
    </xdr:to>
    <xdr:cxnSp macro="">
      <xdr:nvCxnSpPr>
        <xdr:cNvPr id="394" name="直線コネクタ 393"/>
        <xdr:cNvCxnSpPr/>
      </xdr:nvCxnSpPr>
      <xdr:spPr>
        <a:xfrm flipV="1">
          <a:off x="13512800" y="707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404" name="楕円 403"/>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405"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6" name="楕円 40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7" name="テキスト ボックス 406"/>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8" name="楕円 40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9" name="テキスト ボックス 40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410" name="楕円 409"/>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11" name="テキスト ボックス 410"/>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3" name="テキスト ボックス 41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事業債の残高が、普通会計及び下水道会計ともにピークを越えており、臨時財政対策債以外の通常事業債については、投資的事業の計画、財源調整に十分配慮し最小限の地方債活用に留めている。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各将来負担額の減少、充当可能基金の増などから大幅に低下した。引き続き、計画的な地方債活用に努め、公営企業、一部事務組合等の運営状況に留意するとともに計画的に基金の増加を図り、住民負担の軽減・世代間の公平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66726</xdr:rowOff>
    </xdr:from>
    <xdr:to>
      <xdr:col>77</xdr:col>
      <xdr:colOff>44450</xdr:colOff>
      <xdr:row>14</xdr:row>
      <xdr:rowOff>76860</xdr:rowOff>
    </xdr:to>
    <xdr:cxnSp macro="">
      <xdr:nvCxnSpPr>
        <xdr:cNvPr id="445" name="直線コネクタ 444"/>
        <xdr:cNvCxnSpPr/>
      </xdr:nvCxnSpPr>
      <xdr:spPr>
        <a:xfrm flipV="1">
          <a:off x="15290800" y="2467026"/>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6"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76860</xdr:rowOff>
    </xdr:from>
    <xdr:to>
      <xdr:col>72</xdr:col>
      <xdr:colOff>203200</xdr:colOff>
      <xdr:row>14</xdr:row>
      <xdr:rowOff>103886</xdr:rowOff>
    </xdr:to>
    <xdr:cxnSp macro="">
      <xdr:nvCxnSpPr>
        <xdr:cNvPr id="448" name="直線コネクタ 447"/>
        <xdr:cNvCxnSpPr/>
      </xdr:nvCxnSpPr>
      <xdr:spPr>
        <a:xfrm flipV="1">
          <a:off x="14401800" y="2477160"/>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52468</xdr:rowOff>
    </xdr:from>
    <xdr:ext cx="736600" cy="259045"/>
    <xdr:sp macro="" textlink="">
      <xdr:nvSpPr>
        <xdr:cNvPr id="450" name="テキスト ボックス 449"/>
        <xdr:cNvSpPr txBox="1"/>
      </xdr:nvSpPr>
      <xdr:spPr>
        <a:xfrm>
          <a:off x="15798800" y="262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103886</xdr:rowOff>
    </xdr:from>
    <xdr:to>
      <xdr:col>68</xdr:col>
      <xdr:colOff>152400</xdr:colOff>
      <xdr:row>14</xdr:row>
      <xdr:rowOff>169520</xdr:rowOff>
    </xdr:to>
    <xdr:cxnSp macro="">
      <xdr:nvCxnSpPr>
        <xdr:cNvPr id="451" name="直線コネクタ 450"/>
        <xdr:cNvCxnSpPr/>
      </xdr:nvCxnSpPr>
      <xdr:spPr>
        <a:xfrm flipV="1">
          <a:off x="13512800" y="2504186"/>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73702</xdr:rowOff>
    </xdr:from>
    <xdr:ext cx="762000" cy="259045"/>
    <xdr:sp macro="" textlink="">
      <xdr:nvSpPr>
        <xdr:cNvPr id="453" name="テキスト ボックス 452"/>
        <xdr:cNvSpPr txBox="1"/>
      </xdr:nvSpPr>
      <xdr:spPr>
        <a:xfrm>
          <a:off x="14909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4" name="フローチャート: 判断 453"/>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5" name="テキスト ボックス 454"/>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6" name="フローチャート: 判断 455"/>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7" name="テキスト ボックス 456"/>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15926</xdr:rowOff>
    </xdr:from>
    <xdr:to>
      <xdr:col>77</xdr:col>
      <xdr:colOff>95250</xdr:colOff>
      <xdr:row>14</xdr:row>
      <xdr:rowOff>117526</xdr:rowOff>
    </xdr:to>
    <xdr:sp macro="" textlink="">
      <xdr:nvSpPr>
        <xdr:cNvPr id="463" name="楕円 462"/>
        <xdr:cNvSpPr/>
      </xdr:nvSpPr>
      <xdr:spPr>
        <a:xfrm>
          <a:off x="16129000" y="24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127703</xdr:rowOff>
    </xdr:from>
    <xdr:ext cx="736600" cy="259045"/>
    <xdr:sp macro="" textlink="">
      <xdr:nvSpPr>
        <xdr:cNvPr id="464" name="テキスト ボックス 463"/>
        <xdr:cNvSpPr txBox="1"/>
      </xdr:nvSpPr>
      <xdr:spPr>
        <a:xfrm>
          <a:off x="15798800" y="218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26060</xdr:rowOff>
    </xdr:from>
    <xdr:to>
      <xdr:col>73</xdr:col>
      <xdr:colOff>44450</xdr:colOff>
      <xdr:row>14</xdr:row>
      <xdr:rowOff>127660</xdr:rowOff>
    </xdr:to>
    <xdr:sp macro="" textlink="">
      <xdr:nvSpPr>
        <xdr:cNvPr id="465" name="楕円 464"/>
        <xdr:cNvSpPr/>
      </xdr:nvSpPr>
      <xdr:spPr>
        <a:xfrm>
          <a:off x="15240000" y="24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137837</xdr:rowOff>
    </xdr:from>
    <xdr:ext cx="762000" cy="259045"/>
    <xdr:sp macro="" textlink="">
      <xdr:nvSpPr>
        <xdr:cNvPr id="466" name="テキスト ボックス 465"/>
        <xdr:cNvSpPr txBox="1"/>
      </xdr:nvSpPr>
      <xdr:spPr>
        <a:xfrm>
          <a:off x="14909800" y="219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53086</xdr:rowOff>
    </xdr:from>
    <xdr:to>
      <xdr:col>68</xdr:col>
      <xdr:colOff>203200</xdr:colOff>
      <xdr:row>14</xdr:row>
      <xdr:rowOff>154686</xdr:rowOff>
    </xdr:to>
    <xdr:sp macro="" textlink="">
      <xdr:nvSpPr>
        <xdr:cNvPr id="467" name="楕円 466"/>
        <xdr:cNvSpPr/>
      </xdr:nvSpPr>
      <xdr:spPr>
        <a:xfrm>
          <a:off x="14351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164863</xdr:rowOff>
    </xdr:from>
    <xdr:ext cx="762000" cy="259045"/>
    <xdr:sp macro="" textlink="">
      <xdr:nvSpPr>
        <xdr:cNvPr id="468" name="テキスト ボックス 467"/>
        <xdr:cNvSpPr txBox="1"/>
      </xdr:nvSpPr>
      <xdr:spPr>
        <a:xfrm>
          <a:off x="14020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118720</xdr:rowOff>
    </xdr:from>
    <xdr:to>
      <xdr:col>64</xdr:col>
      <xdr:colOff>152400</xdr:colOff>
      <xdr:row>15</xdr:row>
      <xdr:rowOff>48870</xdr:rowOff>
    </xdr:to>
    <xdr:sp macro="" textlink="">
      <xdr:nvSpPr>
        <xdr:cNvPr id="469" name="楕円 468"/>
        <xdr:cNvSpPr/>
      </xdr:nvSpPr>
      <xdr:spPr>
        <a:xfrm>
          <a:off x="13462000" y="25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59047</xdr:rowOff>
    </xdr:from>
    <xdr:ext cx="762000" cy="259045"/>
    <xdr:sp macro="" textlink="">
      <xdr:nvSpPr>
        <xdr:cNvPr id="470" name="テキスト ボックス 469"/>
        <xdr:cNvSpPr txBox="1"/>
      </xdr:nvSpPr>
      <xdr:spPr>
        <a:xfrm>
          <a:off x="13131800" y="22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16,732
16,650
28.07
8,950,906
8,717,506
233,400
4,242,261
5,879,066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職員給は、これまで行政改革として取り組んだ削減措置（地域手当削減等）を実施してきたほか、最小限の退職補充（採用調整）により職員数は減少しており、指標も改善傾向にある。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年度においては、職員数の増減はないが再任用等職員構成の変更により一般職職員給の減により、経常経費は減額となった。一方、地方消費税交付金の減により経常一般財源が大幅に減少したことにより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38</xdr:row>
      <xdr:rowOff>168148</xdr:rowOff>
    </xdr:to>
    <xdr:cxnSp macro="">
      <xdr:nvCxnSpPr>
        <xdr:cNvPr id="64" name="直線コネクタ 63"/>
        <xdr:cNvCxnSpPr/>
      </xdr:nvCxnSpPr>
      <xdr:spPr>
        <a:xfrm flipV="1">
          <a:off x="3987800" y="66695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168148</xdr:rowOff>
    </xdr:from>
    <xdr:to>
      <xdr:col>19</xdr:col>
      <xdr:colOff>187325</xdr:colOff>
      <xdr:row>39</xdr:row>
      <xdr:rowOff>37846</xdr:rowOff>
    </xdr:to>
    <xdr:cxnSp macro="">
      <xdr:nvCxnSpPr>
        <xdr:cNvPr id="67" name="直線コネクタ 66"/>
        <xdr:cNvCxnSpPr/>
      </xdr:nvCxnSpPr>
      <xdr:spPr>
        <a:xfrm flipV="1">
          <a:off x="3098800" y="66832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136144</xdr:rowOff>
    </xdr:from>
    <xdr:to>
      <xdr:col>15</xdr:col>
      <xdr:colOff>98425</xdr:colOff>
      <xdr:row>39</xdr:row>
      <xdr:rowOff>37846</xdr:rowOff>
    </xdr:to>
    <xdr:cxnSp macro="">
      <xdr:nvCxnSpPr>
        <xdr:cNvPr id="70" name="直線コネクタ 69"/>
        <xdr:cNvCxnSpPr/>
      </xdr:nvCxnSpPr>
      <xdr:spPr>
        <a:xfrm>
          <a:off x="2209800" y="66512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136144</xdr:rowOff>
    </xdr:from>
    <xdr:to>
      <xdr:col>11</xdr:col>
      <xdr:colOff>9525</xdr:colOff>
      <xdr:row>39</xdr:row>
      <xdr:rowOff>5842</xdr:rowOff>
    </xdr:to>
    <xdr:cxnSp macro="">
      <xdr:nvCxnSpPr>
        <xdr:cNvPr id="73" name="直線コネクタ 72"/>
        <xdr:cNvCxnSpPr/>
      </xdr:nvCxnSpPr>
      <xdr:spPr>
        <a:xfrm flipV="1">
          <a:off x="1320800" y="6651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117348</xdr:rowOff>
    </xdr:from>
    <xdr:to>
      <xdr:col>20</xdr:col>
      <xdr:colOff>38100</xdr:colOff>
      <xdr:row>39</xdr:row>
      <xdr:rowOff>47498</xdr:rowOff>
    </xdr:to>
    <xdr:sp macro="" textlink="">
      <xdr:nvSpPr>
        <xdr:cNvPr id="85" name="楕円 84"/>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32275</xdr:rowOff>
    </xdr:from>
    <xdr:ext cx="736600" cy="259045"/>
    <xdr:sp macro="" textlink="">
      <xdr:nvSpPr>
        <xdr:cNvPr id="86" name="テキスト ボックス 85"/>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158496</xdr:rowOff>
    </xdr:from>
    <xdr:to>
      <xdr:col>15</xdr:col>
      <xdr:colOff>149225</xdr:colOff>
      <xdr:row>39</xdr:row>
      <xdr:rowOff>88646</xdr:rowOff>
    </xdr:to>
    <xdr:sp macro="" textlink="">
      <xdr:nvSpPr>
        <xdr:cNvPr id="87" name="楕円 86"/>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73423</xdr:rowOff>
    </xdr:from>
    <xdr:ext cx="762000" cy="259045"/>
    <xdr:sp macro="" textlink="">
      <xdr:nvSpPr>
        <xdr:cNvPr id="88" name="テキスト ボックス 87"/>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126492</xdr:rowOff>
    </xdr:from>
    <xdr:to>
      <xdr:col>6</xdr:col>
      <xdr:colOff>171450</xdr:colOff>
      <xdr:row>39</xdr:row>
      <xdr:rowOff>56642</xdr:rowOff>
    </xdr:to>
    <xdr:sp macro="" textlink="">
      <xdr:nvSpPr>
        <xdr:cNvPr id="91" name="楕円 90"/>
        <xdr:cNvSpPr/>
      </xdr:nvSpPr>
      <xdr:spPr>
        <a:xfrm>
          <a:off x="1270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41419</xdr:rowOff>
    </xdr:from>
    <xdr:ext cx="762000" cy="259045"/>
    <xdr:sp macro="" textlink="">
      <xdr:nvSpPr>
        <xdr:cNvPr id="92" name="テキスト ボックス 91"/>
        <xdr:cNvSpPr txBox="1"/>
      </xdr:nvSpPr>
      <xdr:spPr>
        <a:xfrm>
          <a:off x="939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行政需要の増加に伴い事務経費が年々増加する中、指標も上昇傾向にある。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年度においては、一般廃棄物収集運搬業務委託料や指定管理委託料の増に伴い、経常経費が総額となった。また地方消費税交付金の減により経常一般財源が大幅に減少したことにより結果として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96520</xdr:rowOff>
    </xdr:to>
    <xdr:cxnSp macro="">
      <xdr:nvCxnSpPr>
        <xdr:cNvPr id="125" name="直線コネクタ 124"/>
        <xdr:cNvCxnSpPr/>
      </xdr:nvCxnSpPr>
      <xdr:spPr>
        <a:xfrm>
          <a:off x="15671800" y="3106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27940</xdr:rowOff>
    </xdr:to>
    <xdr:cxnSp macro="">
      <xdr:nvCxnSpPr>
        <xdr:cNvPr id="128" name="直線コネクタ 127"/>
        <xdr:cNvCxnSpPr/>
      </xdr:nvCxnSpPr>
      <xdr:spPr>
        <a:xfrm flipV="1">
          <a:off x="14782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27940</xdr:rowOff>
    </xdr:to>
    <xdr:cxnSp macro="">
      <xdr:nvCxnSpPr>
        <xdr:cNvPr id="131" name="直線コネクタ 130"/>
        <xdr:cNvCxnSpPr/>
      </xdr:nvCxnSpPr>
      <xdr:spPr>
        <a:xfrm>
          <a:off x="13893800" y="3060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5080</xdr:rowOff>
    </xdr:to>
    <xdr:cxnSp macro="">
      <xdr:nvCxnSpPr>
        <xdr:cNvPr id="134" name="直線コネクタ 133"/>
        <xdr:cNvCxnSpPr/>
      </xdr:nvCxnSpPr>
      <xdr:spPr>
        <a:xfrm flipV="1">
          <a:off x="13004800" y="3060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45720</xdr:rowOff>
    </xdr:from>
    <xdr:to>
      <xdr:col>82</xdr:col>
      <xdr:colOff>158750</xdr:colOff>
      <xdr:row>18</xdr:row>
      <xdr:rowOff>147320</xdr:rowOff>
    </xdr:to>
    <xdr:sp macro="" textlink="">
      <xdr:nvSpPr>
        <xdr:cNvPr id="144" name="楕円 143"/>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17797</xdr:rowOff>
    </xdr:from>
    <xdr:ext cx="762000" cy="259045"/>
    <xdr:sp macro="" textlink="">
      <xdr:nvSpPr>
        <xdr:cNvPr id="145"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46" name="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55897</xdr:rowOff>
    </xdr:from>
    <xdr:ext cx="736600" cy="259045"/>
    <xdr:sp macro="" textlink="">
      <xdr:nvSpPr>
        <xdr:cNvPr id="147" name="テキスト ボックス 146"/>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48" name="楕円 147"/>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49" name="テキスト ボックス 148"/>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0" name="楕円 149"/>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1" name="テキスト ボックス 150"/>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政策による児童数の増加、法改正の影響による障がい者に対する自立支援給付費の増加が影響し、指標は年々上昇傾向にある。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保育所運営費など経常経費の減少があったが、それ以上に経常経費特定財源の減少があり、結果として経常経費充当一般財源は増加となった。さらに地方消費税交付金の減により経常一般財源が大幅に減少したこと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ポイントの上昇となった。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6" name="直線コネクタ 185"/>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127000</xdr:rowOff>
    </xdr:to>
    <xdr:cxnSp macro="">
      <xdr:nvCxnSpPr>
        <xdr:cNvPr id="189" name="直線コネクタ 188"/>
        <xdr:cNvCxnSpPr/>
      </xdr:nvCxnSpPr>
      <xdr:spPr>
        <a:xfrm>
          <a:off x="3098800" y="966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76200</xdr:rowOff>
    </xdr:to>
    <xdr:cxnSp macro="">
      <xdr:nvCxnSpPr>
        <xdr:cNvPr id="192" name="直線コネクタ 191"/>
        <xdr:cNvCxnSpPr/>
      </xdr:nvCxnSpPr>
      <xdr:spPr>
        <a:xfrm flipV="1">
          <a:off x="2209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56</xdr:row>
      <xdr:rowOff>76200</xdr:rowOff>
    </xdr:to>
    <xdr:cxnSp macro="">
      <xdr:nvCxnSpPr>
        <xdr:cNvPr id="195" name="直線コネクタ 194"/>
        <xdr:cNvCxnSpPr/>
      </xdr:nvCxnSpPr>
      <xdr:spPr>
        <a:xfrm>
          <a:off x="1320800" y="9486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5" name="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6"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9" name="楕円 208"/>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10" name="テキスト ボックス 209"/>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1" name="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2" name="テキスト ボックス 211"/>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3" name="楕円 212"/>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4" name="テキスト ボックス 213"/>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その他の動向としては繰出金が大きく影響している。</a:t>
          </a:r>
        </a:p>
        <a:p>
          <a:r>
            <a:rPr kumimoji="1" lang="ja-JP" altLang="en-US" sz="1200">
              <a:latin typeface="ＭＳ Ｐゴシック" panose="020B0600070205080204" pitchFamily="50" charset="-128"/>
              <a:ea typeface="ＭＳ Ｐゴシック" panose="020B0600070205080204" pitchFamily="50" charset="-128"/>
            </a:rPr>
            <a:t>国保、介護、後期の保険給付の増減や下水道使用料の増減等、その年において様々な影響がありつつも推移をみると上昇傾向にある。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年度においては、介護、下水、国保における繰出金の減少により経常経費は減額したものの、経常一般財源の大幅な減があったため、指標は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74422</xdr:rowOff>
    </xdr:to>
    <xdr:cxnSp macro="">
      <xdr:nvCxnSpPr>
        <xdr:cNvPr id="244" name="直線コネクタ 243"/>
        <xdr:cNvCxnSpPr/>
      </xdr:nvCxnSpPr>
      <xdr:spPr>
        <a:xfrm>
          <a:off x="15671800" y="9842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78994</xdr:rowOff>
    </xdr:to>
    <xdr:cxnSp macro="">
      <xdr:nvCxnSpPr>
        <xdr:cNvPr id="247" name="直線コネクタ 246"/>
        <xdr:cNvCxnSpPr/>
      </xdr:nvCxnSpPr>
      <xdr:spPr>
        <a:xfrm flipV="1">
          <a:off x="14782800" y="9842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78994</xdr:rowOff>
    </xdr:to>
    <xdr:cxnSp macro="">
      <xdr:nvCxnSpPr>
        <xdr:cNvPr id="250" name="直線コネクタ 249"/>
        <xdr:cNvCxnSpPr/>
      </xdr:nvCxnSpPr>
      <xdr:spPr>
        <a:xfrm>
          <a:off x="13893800" y="9783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10414</xdr:rowOff>
    </xdr:to>
    <xdr:cxnSp macro="">
      <xdr:nvCxnSpPr>
        <xdr:cNvPr id="253" name="直線コネクタ 252"/>
        <xdr:cNvCxnSpPr/>
      </xdr:nvCxnSpPr>
      <xdr:spPr>
        <a:xfrm>
          <a:off x="13004800" y="9760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23622</xdr:rowOff>
    </xdr:from>
    <xdr:to>
      <xdr:col>82</xdr:col>
      <xdr:colOff>158750</xdr:colOff>
      <xdr:row>57</xdr:row>
      <xdr:rowOff>125222</xdr:rowOff>
    </xdr:to>
    <xdr:sp macro="" textlink="">
      <xdr:nvSpPr>
        <xdr:cNvPr id="263" name="楕円 262"/>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167149</xdr:rowOff>
    </xdr:from>
    <xdr:ext cx="762000" cy="259045"/>
    <xdr:sp macro="" textlink="">
      <xdr:nvSpPr>
        <xdr:cNvPr id="264"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5" name="楕円 264"/>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6" name="テキスト ボックス 26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28194</xdr:rowOff>
    </xdr:from>
    <xdr:to>
      <xdr:col>74</xdr:col>
      <xdr:colOff>31750</xdr:colOff>
      <xdr:row>57</xdr:row>
      <xdr:rowOff>129794</xdr:rowOff>
    </xdr:to>
    <xdr:sp macro="" textlink="">
      <xdr:nvSpPr>
        <xdr:cNvPr id="267" name="楕円 266"/>
        <xdr:cNvSpPr/>
      </xdr:nvSpPr>
      <xdr:spPr>
        <a:xfrm>
          <a:off x="14732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114571</xdr:rowOff>
    </xdr:from>
    <xdr:ext cx="762000" cy="259045"/>
    <xdr:sp macro="" textlink="">
      <xdr:nvSpPr>
        <xdr:cNvPr id="268" name="テキスト ボックス 267"/>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9" name="楕円 268"/>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71391</xdr:rowOff>
    </xdr:from>
    <xdr:ext cx="762000" cy="259045"/>
    <xdr:sp macro="" textlink="">
      <xdr:nvSpPr>
        <xdr:cNvPr id="270" name="テキスト ボックス 269"/>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71" name="楕円 270"/>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72" name="テキスト ボックス 27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福祉の充実を町政の中心施策の一つに掲げ、次世代育成クーポンを始めとする単独施策を推進していることから補助費等は類似団体と比較しても依然として高水準で推移している。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年度においては、次世代育成クーポン交付金、社会福祉法人日の出町社会福祉協議会補助金の減により経常経費は減少した。経常一般財源の大幅な減少があったが、結果として、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ポイントの低下となった。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67564</xdr:rowOff>
    </xdr:from>
    <xdr:to>
      <xdr:col>82</xdr:col>
      <xdr:colOff>107950</xdr:colOff>
      <xdr:row>40</xdr:row>
      <xdr:rowOff>85852</xdr:rowOff>
    </xdr:to>
    <xdr:cxnSp macro="">
      <xdr:nvCxnSpPr>
        <xdr:cNvPr id="302" name="直線コネクタ 301"/>
        <xdr:cNvCxnSpPr/>
      </xdr:nvCxnSpPr>
      <xdr:spPr>
        <a:xfrm flipV="1">
          <a:off x="15671800" y="69255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85852</xdr:rowOff>
    </xdr:from>
    <xdr:to>
      <xdr:col>78</xdr:col>
      <xdr:colOff>69850</xdr:colOff>
      <xdr:row>40</xdr:row>
      <xdr:rowOff>136144</xdr:rowOff>
    </xdr:to>
    <xdr:cxnSp macro="">
      <xdr:nvCxnSpPr>
        <xdr:cNvPr id="305" name="直線コネクタ 304"/>
        <xdr:cNvCxnSpPr/>
      </xdr:nvCxnSpPr>
      <xdr:spPr>
        <a:xfrm flipV="1">
          <a:off x="14782800" y="69438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26416</xdr:rowOff>
    </xdr:from>
    <xdr:to>
      <xdr:col>73</xdr:col>
      <xdr:colOff>180975</xdr:colOff>
      <xdr:row>40</xdr:row>
      <xdr:rowOff>136144</xdr:rowOff>
    </xdr:to>
    <xdr:cxnSp macro="">
      <xdr:nvCxnSpPr>
        <xdr:cNvPr id="308" name="直線コネクタ 307"/>
        <xdr:cNvCxnSpPr/>
      </xdr:nvCxnSpPr>
      <xdr:spPr>
        <a:xfrm>
          <a:off x="13893800" y="68844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152146</xdr:rowOff>
    </xdr:from>
    <xdr:to>
      <xdr:col>69</xdr:col>
      <xdr:colOff>92075</xdr:colOff>
      <xdr:row>40</xdr:row>
      <xdr:rowOff>26416</xdr:rowOff>
    </xdr:to>
    <xdr:cxnSp macro="">
      <xdr:nvCxnSpPr>
        <xdr:cNvPr id="311" name="直線コネクタ 310"/>
        <xdr:cNvCxnSpPr/>
      </xdr:nvCxnSpPr>
      <xdr:spPr>
        <a:xfrm>
          <a:off x="13004800" y="68386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16764</xdr:rowOff>
    </xdr:from>
    <xdr:to>
      <xdr:col>82</xdr:col>
      <xdr:colOff>158750</xdr:colOff>
      <xdr:row>40</xdr:row>
      <xdr:rowOff>118364</xdr:rowOff>
    </xdr:to>
    <xdr:sp macro="" textlink="">
      <xdr:nvSpPr>
        <xdr:cNvPr id="321" name="楕円 320"/>
        <xdr:cNvSpPr/>
      </xdr:nvSpPr>
      <xdr:spPr>
        <a:xfrm>
          <a:off x="164592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160291</xdr:rowOff>
    </xdr:from>
    <xdr:ext cx="762000" cy="259045"/>
    <xdr:sp macro="" textlink="">
      <xdr:nvSpPr>
        <xdr:cNvPr id="322" name="補助費等該当値テキスト"/>
        <xdr:cNvSpPr txBox="1"/>
      </xdr:nvSpPr>
      <xdr:spPr>
        <a:xfrm>
          <a:off x="16598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35052</xdr:rowOff>
    </xdr:from>
    <xdr:to>
      <xdr:col>78</xdr:col>
      <xdr:colOff>120650</xdr:colOff>
      <xdr:row>40</xdr:row>
      <xdr:rowOff>136652</xdr:rowOff>
    </xdr:to>
    <xdr:sp macro="" textlink="">
      <xdr:nvSpPr>
        <xdr:cNvPr id="323" name="楕円 322"/>
        <xdr:cNvSpPr/>
      </xdr:nvSpPr>
      <xdr:spPr>
        <a:xfrm>
          <a:off x="15621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121429</xdr:rowOff>
    </xdr:from>
    <xdr:ext cx="736600" cy="259045"/>
    <xdr:sp macro="" textlink="">
      <xdr:nvSpPr>
        <xdr:cNvPr id="324" name="テキスト ボックス 323"/>
        <xdr:cNvSpPr txBox="1"/>
      </xdr:nvSpPr>
      <xdr:spPr>
        <a:xfrm>
          <a:off x="15290800" y="697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85344</xdr:rowOff>
    </xdr:from>
    <xdr:to>
      <xdr:col>74</xdr:col>
      <xdr:colOff>31750</xdr:colOff>
      <xdr:row>41</xdr:row>
      <xdr:rowOff>15494</xdr:rowOff>
    </xdr:to>
    <xdr:sp macro="" textlink="">
      <xdr:nvSpPr>
        <xdr:cNvPr id="325" name="楕円 324"/>
        <xdr:cNvSpPr/>
      </xdr:nvSpPr>
      <xdr:spPr>
        <a:xfrm>
          <a:off x="147320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271</xdr:rowOff>
    </xdr:from>
    <xdr:ext cx="762000" cy="259045"/>
    <xdr:sp macro="" textlink="">
      <xdr:nvSpPr>
        <xdr:cNvPr id="326" name="テキスト ボックス 325"/>
        <xdr:cNvSpPr txBox="1"/>
      </xdr:nvSpPr>
      <xdr:spPr>
        <a:xfrm>
          <a:off x="14401800" y="702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147066</xdr:rowOff>
    </xdr:from>
    <xdr:to>
      <xdr:col>69</xdr:col>
      <xdr:colOff>142875</xdr:colOff>
      <xdr:row>40</xdr:row>
      <xdr:rowOff>77216</xdr:rowOff>
    </xdr:to>
    <xdr:sp macro="" textlink="">
      <xdr:nvSpPr>
        <xdr:cNvPr id="327" name="楕円 326"/>
        <xdr:cNvSpPr/>
      </xdr:nvSpPr>
      <xdr:spPr>
        <a:xfrm>
          <a:off x="13843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61993</xdr:rowOff>
    </xdr:from>
    <xdr:ext cx="762000" cy="259045"/>
    <xdr:sp macro="" textlink="">
      <xdr:nvSpPr>
        <xdr:cNvPr id="328" name="テキスト ボックス 327"/>
        <xdr:cNvSpPr txBox="1"/>
      </xdr:nvSpPr>
      <xdr:spPr>
        <a:xfrm>
          <a:off x="13512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101346</xdr:rowOff>
    </xdr:from>
    <xdr:to>
      <xdr:col>65</xdr:col>
      <xdr:colOff>53975</xdr:colOff>
      <xdr:row>40</xdr:row>
      <xdr:rowOff>31496</xdr:rowOff>
    </xdr:to>
    <xdr:sp macro="" textlink="">
      <xdr:nvSpPr>
        <xdr:cNvPr id="329" name="楕円 328"/>
        <xdr:cNvSpPr/>
      </xdr:nvSpPr>
      <xdr:spPr>
        <a:xfrm>
          <a:off x="12954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16273</xdr:rowOff>
    </xdr:from>
    <xdr:ext cx="762000" cy="259045"/>
    <xdr:sp macro="" textlink="">
      <xdr:nvSpPr>
        <xdr:cNvPr id="330" name="テキスト ボックス 329"/>
        <xdr:cNvSpPr txBox="1"/>
      </xdr:nvSpPr>
      <xdr:spPr>
        <a:xfrm>
          <a:off x="12623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年度でピークを越え、臨時財政対策債以外の通常事業債については、投資的事業の計画、財源調整に十分配慮し最小限の地方債活用に留めている。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年度においては、据置期間経過に伴い償還額そのもののが増加したことに加え、地方消費税交付金の減により経常一般財源が大幅に減少したことにより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ポイントの上昇となった。</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94996</xdr:rowOff>
    </xdr:to>
    <xdr:cxnSp macro="">
      <xdr:nvCxnSpPr>
        <xdr:cNvPr id="360" name="直線コネクタ 359"/>
        <xdr:cNvCxnSpPr/>
      </xdr:nvCxnSpPr>
      <xdr:spPr>
        <a:xfrm>
          <a:off x="3987800" y="13093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168148</xdr:rowOff>
    </xdr:to>
    <xdr:cxnSp macro="">
      <xdr:nvCxnSpPr>
        <xdr:cNvPr id="363" name="直線コネクタ 362"/>
        <xdr:cNvCxnSpPr/>
      </xdr:nvCxnSpPr>
      <xdr:spPr>
        <a:xfrm flipV="1">
          <a:off x="3098800" y="130931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168148</xdr:rowOff>
    </xdr:to>
    <xdr:cxnSp macro="">
      <xdr:nvCxnSpPr>
        <xdr:cNvPr id="366" name="直線コネクタ 365"/>
        <xdr:cNvCxnSpPr/>
      </xdr:nvCxnSpPr>
      <xdr:spPr>
        <a:xfrm>
          <a:off x="2209800" y="13152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77</xdr:row>
      <xdr:rowOff>24130</xdr:rowOff>
    </xdr:to>
    <xdr:cxnSp macro="">
      <xdr:nvCxnSpPr>
        <xdr:cNvPr id="369" name="直線コネクタ 368"/>
        <xdr:cNvCxnSpPr/>
      </xdr:nvCxnSpPr>
      <xdr:spPr>
        <a:xfrm flipV="1">
          <a:off x="1320800" y="13152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79" name="楕円 378"/>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0"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1" name="楕円 380"/>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2" name="テキスト ボックス 381"/>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3" name="楕円 382"/>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4" name="テキスト ボックス 383"/>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5" name="楕円 384"/>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6" name="テキスト ボックス 385"/>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7" name="楕円 386"/>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8" name="テキスト ボックス 387"/>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類団比較においては、他団体を大きく上回って推移している。主に補助費等が要因となっているが、次世代育成クーポンを始め中心施策である福祉単独施策の実施による割合が大きく、その他では、保育所運営費、自立支援給付費等、扶助費の増加も影響を及ぼし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年度においては、地方消費税交付金の減による経常一般財源の大幅な減少が影響し、指標は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39370</xdr:rowOff>
    </xdr:from>
    <xdr:to>
      <xdr:col>82</xdr:col>
      <xdr:colOff>107950</xdr:colOff>
      <xdr:row>81</xdr:row>
      <xdr:rowOff>66039</xdr:rowOff>
    </xdr:to>
    <xdr:cxnSp macro="">
      <xdr:nvCxnSpPr>
        <xdr:cNvPr id="421" name="直線コネクタ 420"/>
        <xdr:cNvCxnSpPr/>
      </xdr:nvCxnSpPr>
      <xdr:spPr>
        <a:xfrm>
          <a:off x="15671800" y="139268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39370</xdr:rowOff>
    </xdr:from>
    <xdr:to>
      <xdr:col>78</xdr:col>
      <xdr:colOff>69850</xdr:colOff>
      <xdr:row>81</xdr:row>
      <xdr:rowOff>107950</xdr:rowOff>
    </xdr:to>
    <xdr:cxnSp macro="">
      <xdr:nvCxnSpPr>
        <xdr:cNvPr id="424" name="直線コネクタ 423"/>
        <xdr:cNvCxnSpPr/>
      </xdr:nvCxnSpPr>
      <xdr:spPr>
        <a:xfrm flipV="1">
          <a:off x="14782800" y="1392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46989</xdr:rowOff>
    </xdr:from>
    <xdr:to>
      <xdr:col>73</xdr:col>
      <xdr:colOff>180975</xdr:colOff>
      <xdr:row>81</xdr:row>
      <xdr:rowOff>107950</xdr:rowOff>
    </xdr:to>
    <xdr:cxnSp macro="">
      <xdr:nvCxnSpPr>
        <xdr:cNvPr id="427" name="直線コネクタ 426"/>
        <xdr:cNvCxnSpPr/>
      </xdr:nvCxnSpPr>
      <xdr:spPr>
        <a:xfrm>
          <a:off x="13893800" y="13762989"/>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80</xdr:row>
      <xdr:rowOff>46989</xdr:rowOff>
    </xdr:to>
    <xdr:cxnSp macro="">
      <xdr:nvCxnSpPr>
        <xdr:cNvPr id="430" name="直線コネクタ 429"/>
        <xdr:cNvCxnSpPr/>
      </xdr:nvCxnSpPr>
      <xdr:spPr>
        <a:xfrm>
          <a:off x="13004800" y="136982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15239</xdr:rowOff>
    </xdr:from>
    <xdr:to>
      <xdr:col>82</xdr:col>
      <xdr:colOff>158750</xdr:colOff>
      <xdr:row>81</xdr:row>
      <xdr:rowOff>116839</xdr:rowOff>
    </xdr:to>
    <xdr:sp macro="" textlink="">
      <xdr:nvSpPr>
        <xdr:cNvPr id="440" name="楕円 439"/>
        <xdr:cNvSpPr/>
      </xdr:nvSpPr>
      <xdr:spPr>
        <a:xfrm>
          <a:off x="164592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95266</xdr:rowOff>
    </xdr:from>
    <xdr:ext cx="762000" cy="259045"/>
    <xdr:sp macro="" textlink="">
      <xdr:nvSpPr>
        <xdr:cNvPr id="441" name="公債費以外該当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160020</xdr:rowOff>
    </xdr:from>
    <xdr:to>
      <xdr:col>78</xdr:col>
      <xdr:colOff>120650</xdr:colOff>
      <xdr:row>81</xdr:row>
      <xdr:rowOff>90170</xdr:rowOff>
    </xdr:to>
    <xdr:sp macro="" textlink="">
      <xdr:nvSpPr>
        <xdr:cNvPr id="442" name="楕円 441"/>
        <xdr:cNvSpPr/>
      </xdr:nvSpPr>
      <xdr:spPr>
        <a:xfrm>
          <a:off x="15621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74947</xdr:rowOff>
    </xdr:from>
    <xdr:ext cx="736600" cy="259045"/>
    <xdr:sp macro="" textlink="">
      <xdr:nvSpPr>
        <xdr:cNvPr id="443" name="テキスト ボックス 442"/>
        <xdr:cNvSpPr txBox="1"/>
      </xdr:nvSpPr>
      <xdr:spPr>
        <a:xfrm>
          <a:off x="15290800" y="1396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57150</xdr:rowOff>
    </xdr:from>
    <xdr:to>
      <xdr:col>74</xdr:col>
      <xdr:colOff>31750</xdr:colOff>
      <xdr:row>81</xdr:row>
      <xdr:rowOff>158750</xdr:rowOff>
    </xdr:to>
    <xdr:sp macro="" textlink="">
      <xdr:nvSpPr>
        <xdr:cNvPr id="444" name="楕円 443"/>
        <xdr:cNvSpPr/>
      </xdr:nvSpPr>
      <xdr:spPr>
        <a:xfrm>
          <a:off x="14732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143527</xdr:rowOff>
    </xdr:from>
    <xdr:ext cx="762000" cy="259045"/>
    <xdr:sp macro="" textlink="">
      <xdr:nvSpPr>
        <xdr:cNvPr id="445" name="テキスト ボックス 444"/>
        <xdr:cNvSpPr txBox="1"/>
      </xdr:nvSpPr>
      <xdr:spPr>
        <a:xfrm>
          <a:off x="14401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46" name="楕円 445"/>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47" name="テキスト ボックス 446"/>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48" name="楕円 447"/>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49" name="テキスト ボックス 448"/>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30868</xdr:rowOff>
    </xdr:from>
    <xdr:to>
      <xdr:col>29</xdr:col>
      <xdr:colOff>127000</xdr:colOff>
      <xdr:row>17</xdr:row>
      <xdr:rowOff>54479</xdr:rowOff>
    </xdr:to>
    <xdr:cxnSp macro="">
      <xdr:nvCxnSpPr>
        <xdr:cNvPr id="52" name="直線コネクタ 51"/>
        <xdr:cNvCxnSpPr/>
      </xdr:nvCxnSpPr>
      <xdr:spPr bwMode="auto">
        <a:xfrm>
          <a:off x="5003800" y="2993143"/>
          <a:ext cx="647700" cy="2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30868</xdr:rowOff>
    </xdr:from>
    <xdr:to>
      <xdr:col>26</xdr:col>
      <xdr:colOff>50800</xdr:colOff>
      <xdr:row>17</xdr:row>
      <xdr:rowOff>97995</xdr:rowOff>
    </xdr:to>
    <xdr:cxnSp macro="">
      <xdr:nvCxnSpPr>
        <xdr:cNvPr id="55" name="直線コネクタ 54"/>
        <xdr:cNvCxnSpPr/>
      </xdr:nvCxnSpPr>
      <xdr:spPr bwMode="auto">
        <a:xfrm flipV="1">
          <a:off x="4305300" y="2993143"/>
          <a:ext cx="698500" cy="6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97995</xdr:rowOff>
    </xdr:from>
    <xdr:to>
      <xdr:col>22</xdr:col>
      <xdr:colOff>114300</xdr:colOff>
      <xdr:row>17</xdr:row>
      <xdr:rowOff>109474</xdr:rowOff>
    </xdr:to>
    <xdr:cxnSp macro="">
      <xdr:nvCxnSpPr>
        <xdr:cNvPr id="58" name="直線コネクタ 57"/>
        <xdr:cNvCxnSpPr/>
      </xdr:nvCxnSpPr>
      <xdr:spPr bwMode="auto">
        <a:xfrm flipV="1">
          <a:off x="3606800" y="3060270"/>
          <a:ext cx="6985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109474</xdr:rowOff>
    </xdr:from>
    <xdr:to>
      <xdr:col>18</xdr:col>
      <xdr:colOff>177800</xdr:colOff>
      <xdr:row>17</xdr:row>
      <xdr:rowOff>126064</xdr:rowOff>
    </xdr:to>
    <xdr:cxnSp macro="">
      <xdr:nvCxnSpPr>
        <xdr:cNvPr id="61" name="直線コネクタ 60"/>
        <xdr:cNvCxnSpPr/>
      </xdr:nvCxnSpPr>
      <xdr:spPr bwMode="auto">
        <a:xfrm flipV="1">
          <a:off x="2908300" y="3071749"/>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3679</xdr:rowOff>
    </xdr:from>
    <xdr:to>
      <xdr:col>29</xdr:col>
      <xdr:colOff>177800</xdr:colOff>
      <xdr:row>17</xdr:row>
      <xdr:rowOff>105279</xdr:rowOff>
    </xdr:to>
    <xdr:sp macro="" textlink="">
      <xdr:nvSpPr>
        <xdr:cNvPr id="71" name="楕円 70"/>
        <xdr:cNvSpPr/>
      </xdr:nvSpPr>
      <xdr:spPr bwMode="auto">
        <a:xfrm>
          <a:off x="5600700" y="296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147206</xdr:rowOff>
    </xdr:from>
    <xdr:ext cx="762000" cy="259045"/>
    <xdr:sp macro="" textlink="">
      <xdr:nvSpPr>
        <xdr:cNvPr id="72" name="人口1人当たり決算額の推移該当値テキスト130"/>
        <xdr:cNvSpPr txBox="1"/>
      </xdr:nvSpPr>
      <xdr:spPr>
        <a:xfrm>
          <a:off x="5740400" y="293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151518</xdr:rowOff>
    </xdr:from>
    <xdr:to>
      <xdr:col>26</xdr:col>
      <xdr:colOff>101600</xdr:colOff>
      <xdr:row>17</xdr:row>
      <xdr:rowOff>81668</xdr:rowOff>
    </xdr:to>
    <xdr:sp macro="" textlink="">
      <xdr:nvSpPr>
        <xdr:cNvPr id="73" name="楕円 72"/>
        <xdr:cNvSpPr/>
      </xdr:nvSpPr>
      <xdr:spPr bwMode="auto">
        <a:xfrm>
          <a:off x="4953000" y="2942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66445</xdr:rowOff>
    </xdr:from>
    <xdr:ext cx="736600" cy="259045"/>
    <xdr:sp macro="" textlink="">
      <xdr:nvSpPr>
        <xdr:cNvPr id="74" name="テキスト ボックス 73"/>
        <xdr:cNvSpPr txBox="1"/>
      </xdr:nvSpPr>
      <xdr:spPr>
        <a:xfrm>
          <a:off x="4622800" y="302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47195</xdr:rowOff>
    </xdr:from>
    <xdr:to>
      <xdr:col>22</xdr:col>
      <xdr:colOff>165100</xdr:colOff>
      <xdr:row>17</xdr:row>
      <xdr:rowOff>148795</xdr:rowOff>
    </xdr:to>
    <xdr:sp macro="" textlink="">
      <xdr:nvSpPr>
        <xdr:cNvPr id="75" name="楕円 74"/>
        <xdr:cNvSpPr/>
      </xdr:nvSpPr>
      <xdr:spPr bwMode="auto">
        <a:xfrm>
          <a:off x="4254500" y="300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133572</xdr:rowOff>
    </xdr:from>
    <xdr:ext cx="762000" cy="259045"/>
    <xdr:sp macro="" textlink="">
      <xdr:nvSpPr>
        <xdr:cNvPr id="76" name="テキスト ボックス 75"/>
        <xdr:cNvSpPr txBox="1"/>
      </xdr:nvSpPr>
      <xdr:spPr>
        <a:xfrm>
          <a:off x="3924300" y="309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58674</xdr:rowOff>
    </xdr:from>
    <xdr:to>
      <xdr:col>19</xdr:col>
      <xdr:colOff>38100</xdr:colOff>
      <xdr:row>17</xdr:row>
      <xdr:rowOff>160274</xdr:rowOff>
    </xdr:to>
    <xdr:sp macro="" textlink="">
      <xdr:nvSpPr>
        <xdr:cNvPr id="77" name="楕円 76"/>
        <xdr:cNvSpPr/>
      </xdr:nvSpPr>
      <xdr:spPr bwMode="auto">
        <a:xfrm>
          <a:off x="3556000" y="302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145051</xdr:rowOff>
    </xdr:from>
    <xdr:ext cx="762000" cy="259045"/>
    <xdr:sp macro="" textlink="">
      <xdr:nvSpPr>
        <xdr:cNvPr id="78" name="テキスト ボックス 77"/>
        <xdr:cNvSpPr txBox="1"/>
      </xdr:nvSpPr>
      <xdr:spPr>
        <a:xfrm>
          <a:off x="3225800" y="310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75264</xdr:rowOff>
    </xdr:from>
    <xdr:to>
      <xdr:col>15</xdr:col>
      <xdr:colOff>101600</xdr:colOff>
      <xdr:row>18</xdr:row>
      <xdr:rowOff>5414</xdr:rowOff>
    </xdr:to>
    <xdr:sp macro="" textlink="">
      <xdr:nvSpPr>
        <xdr:cNvPr id="79" name="楕円 78"/>
        <xdr:cNvSpPr/>
      </xdr:nvSpPr>
      <xdr:spPr bwMode="auto">
        <a:xfrm>
          <a:off x="2857500" y="303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161641</xdr:rowOff>
    </xdr:from>
    <xdr:ext cx="762000" cy="259045"/>
    <xdr:sp macro="" textlink="">
      <xdr:nvSpPr>
        <xdr:cNvPr id="80" name="テキスト ボックス 79"/>
        <xdr:cNvSpPr txBox="1"/>
      </xdr:nvSpPr>
      <xdr:spPr>
        <a:xfrm>
          <a:off x="2527300" y="31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18758</xdr:rowOff>
    </xdr:from>
    <xdr:to>
      <xdr:col>29</xdr:col>
      <xdr:colOff>127000</xdr:colOff>
      <xdr:row>36</xdr:row>
      <xdr:rowOff>41732</xdr:rowOff>
    </xdr:to>
    <xdr:cxnSp macro="">
      <xdr:nvCxnSpPr>
        <xdr:cNvPr id="113" name="直線コネクタ 112"/>
        <xdr:cNvCxnSpPr/>
      </xdr:nvCxnSpPr>
      <xdr:spPr bwMode="auto">
        <a:xfrm flipV="1">
          <a:off x="5003800" y="6972008"/>
          <a:ext cx="6477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304565</xdr:rowOff>
    </xdr:from>
    <xdr:to>
      <xdr:col>26</xdr:col>
      <xdr:colOff>50800</xdr:colOff>
      <xdr:row>36</xdr:row>
      <xdr:rowOff>41732</xdr:rowOff>
    </xdr:to>
    <xdr:cxnSp macro="">
      <xdr:nvCxnSpPr>
        <xdr:cNvPr id="116" name="直線コネクタ 115"/>
        <xdr:cNvCxnSpPr/>
      </xdr:nvCxnSpPr>
      <xdr:spPr bwMode="auto">
        <a:xfrm>
          <a:off x="4305300" y="6914915"/>
          <a:ext cx="698500" cy="8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280715</xdr:rowOff>
    </xdr:from>
    <xdr:to>
      <xdr:col>22</xdr:col>
      <xdr:colOff>114300</xdr:colOff>
      <xdr:row>35</xdr:row>
      <xdr:rowOff>304565</xdr:rowOff>
    </xdr:to>
    <xdr:cxnSp macro="">
      <xdr:nvCxnSpPr>
        <xdr:cNvPr id="119" name="直線コネクタ 118"/>
        <xdr:cNvCxnSpPr/>
      </xdr:nvCxnSpPr>
      <xdr:spPr bwMode="auto">
        <a:xfrm>
          <a:off x="3606800" y="6891065"/>
          <a:ext cx="698500" cy="2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280715</xdr:rowOff>
    </xdr:from>
    <xdr:to>
      <xdr:col>18</xdr:col>
      <xdr:colOff>177800</xdr:colOff>
      <xdr:row>35</xdr:row>
      <xdr:rowOff>316776</xdr:rowOff>
    </xdr:to>
    <xdr:cxnSp macro="">
      <xdr:nvCxnSpPr>
        <xdr:cNvPr id="122" name="直線コネクタ 121"/>
        <xdr:cNvCxnSpPr/>
      </xdr:nvCxnSpPr>
      <xdr:spPr bwMode="auto">
        <a:xfrm flipV="1">
          <a:off x="2908300" y="6891065"/>
          <a:ext cx="698500" cy="3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310858</xdr:rowOff>
    </xdr:from>
    <xdr:to>
      <xdr:col>29</xdr:col>
      <xdr:colOff>177800</xdr:colOff>
      <xdr:row>36</xdr:row>
      <xdr:rowOff>69558</xdr:rowOff>
    </xdr:to>
    <xdr:sp macro="" textlink="">
      <xdr:nvSpPr>
        <xdr:cNvPr id="132" name="楕円 131"/>
        <xdr:cNvSpPr/>
      </xdr:nvSpPr>
      <xdr:spPr bwMode="auto">
        <a:xfrm>
          <a:off x="5600700" y="692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282935</xdr:rowOff>
    </xdr:from>
    <xdr:ext cx="762000" cy="259045"/>
    <xdr:sp macro="" textlink="">
      <xdr:nvSpPr>
        <xdr:cNvPr id="133" name="人口1人当たり決算額の推移該当値テキスト445"/>
        <xdr:cNvSpPr txBox="1"/>
      </xdr:nvSpPr>
      <xdr:spPr>
        <a:xfrm>
          <a:off x="5740400" y="689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333832</xdr:rowOff>
    </xdr:from>
    <xdr:to>
      <xdr:col>26</xdr:col>
      <xdr:colOff>101600</xdr:colOff>
      <xdr:row>36</xdr:row>
      <xdr:rowOff>92532</xdr:rowOff>
    </xdr:to>
    <xdr:sp macro="" textlink="">
      <xdr:nvSpPr>
        <xdr:cNvPr id="134" name="楕円 133"/>
        <xdr:cNvSpPr/>
      </xdr:nvSpPr>
      <xdr:spPr bwMode="auto">
        <a:xfrm>
          <a:off x="4953000" y="694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77309</xdr:rowOff>
    </xdr:from>
    <xdr:ext cx="736600" cy="259045"/>
    <xdr:sp macro="" textlink="">
      <xdr:nvSpPr>
        <xdr:cNvPr id="135" name="テキスト ボックス 134"/>
        <xdr:cNvSpPr txBox="1"/>
      </xdr:nvSpPr>
      <xdr:spPr>
        <a:xfrm>
          <a:off x="4622800" y="703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253765</xdr:rowOff>
    </xdr:from>
    <xdr:to>
      <xdr:col>22</xdr:col>
      <xdr:colOff>165100</xdr:colOff>
      <xdr:row>36</xdr:row>
      <xdr:rowOff>12465</xdr:rowOff>
    </xdr:to>
    <xdr:sp macro="" textlink="">
      <xdr:nvSpPr>
        <xdr:cNvPr id="136" name="楕円 135"/>
        <xdr:cNvSpPr/>
      </xdr:nvSpPr>
      <xdr:spPr bwMode="auto">
        <a:xfrm>
          <a:off x="4254500" y="686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340142</xdr:rowOff>
    </xdr:from>
    <xdr:ext cx="762000" cy="259045"/>
    <xdr:sp macro="" textlink="">
      <xdr:nvSpPr>
        <xdr:cNvPr id="137" name="テキスト ボックス 136"/>
        <xdr:cNvSpPr txBox="1"/>
      </xdr:nvSpPr>
      <xdr:spPr>
        <a:xfrm>
          <a:off x="3924300" y="695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229915</xdr:rowOff>
    </xdr:from>
    <xdr:to>
      <xdr:col>19</xdr:col>
      <xdr:colOff>38100</xdr:colOff>
      <xdr:row>35</xdr:row>
      <xdr:rowOff>331515</xdr:rowOff>
    </xdr:to>
    <xdr:sp macro="" textlink="">
      <xdr:nvSpPr>
        <xdr:cNvPr id="138" name="楕円 137"/>
        <xdr:cNvSpPr/>
      </xdr:nvSpPr>
      <xdr:spPr bwMode="auto">
        <a:xfrm>
          <a:off x="3556000" y="684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316292</xdr:rowOff>
    </xdr:from>
    <xdr:ext cx="762000" cy="259045"/>
    <xdr:sp macro="" textlink="">
      <xdr:nvSpPr>
        <xdr:cNvPr id="139" name="テキスト ボックス 138"/>
        <xdr:cNvSpPr txBox="1"/>
      </xdr:nvSpPr>
      <xdr:spPr>
        <a:xfrm>
          <a:off x="3225800" y="69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265976</xdr:rowOff>
    </xdr:from>
    <xdr:to>
      <xdr:col>15</xdr:col>
      <xdr:colOff>101600</xdr:colOff>
      <xdr:row>36</xdr:row>
      <xdr:rowOff>24676</xdr:rowOff>
    </xdr:to>
    <xdr:sp macro="" textlink="">
      <xdr:nvSpPr>
        <xdr:cNvPr id="140" name="楕円 139"/>
        <xdr:cNvSpPr/>
      </xdr:nvSpPr>
      <xdr:spPr bwMode="auto">
        <a:xfrm>
          <a:off x="2857500" y="687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9453</xdr:rowOff>
    </xdr:from>
    <xdr:ext cx="762000" cy="259045"/>
    <xdr:sp macro="" textlink="">
      <xdr:nvSpPr>
        <xdr:cNvPr id="141" name="テキスト ボックス 140"/>
        <xdr:cNvSpPr txBox="1"/>
      </xdr:nvSpPr>
      <xdr:spPr>
        <a:xfrm>
          <a:off x="2527300" y="696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16,732
16,650
28.07
8,950,906
8,717,506
233,400
4,242,261
5,879,066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33147</xdr:rowOff>
    </xdr:from>
    <xdr:to>
      <xdr:col>24</xdr:col>
      <xdr:colOff>63500</xdr:colOff>
      <xdr:row>35</xdr:row>
      <xdr:rowOff>47434</xdr:rowOff>
    </xdr:to>
    <xdr:cxnSp macro="">
      <xdr:nvCxnSpPr>
        <xdr:cNvPr id="61" name="直線コネクタ 60"/>
        <xdr:cNvCxnSpPr/>
      </xdr:nvCxnSpPr>
      <xdr:spPr>
        <a:xfrm>
          <a:off x="3797300" y="6033897"/>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33147</xdr:rowOff>
    </xdr:from>
    <xdr:to>
      <xdr:col>19</xdr:col>
      <xdr:colOff>177800</xdr:colOff>
      <xdr:row>35</xdr:row>
      <xdr:rowOff>80874</xdr:rowOff>
    </xdr:to>
    <xdr:cxnSp macro="">
      <xdr:nvCxnSpPr>
        <xdr:cNvPr id="64" name="直線コネクタ 63"/>
        <xdr:cNvCxnSpPr/>
      </xdr:nvCxnSpPr>
      <xdr:spPr>
        <a:xfrm flipV="1">
          <a:off x="2908300" y="6033897"/>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71818</xdr:rowOff>
    </xdr:from>
    <xdr:to>
      <xdr:col>15</xdr:col>
      <xdr:colOff>50800</xdr:colOff>
      <xdr:row>35</xdr:row>
      <xdr:rowOff>80874</xdr:rowOff>
    </xdr:to>
    <xdr:cxnSp macro="">
      <xdr:nvCxnSpPr>
        <xdr:cNvPr id="67" name="直線コネクタ 66"/>
        <xdr:cNvCxnSpPr/>
      </xdr:nvCxnSpPr>
      <xdr:spPr>
        <a:xfrm>
          <a:off x="2019300" y="6072568"/>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57290</xdr:rowOff>
    </xdr:from>
    <xdr:to>
      <xdr:col>10</xdr:col>
      <xdr:colOff>114300</xdr:colOff>
      <xdr:row>35</xdr:row>
      <xdr:rowOff>71818</xdr:rowOff>
    </xdr:to>
    <xdr:cxnSp macro="">
      <xdr:nvCxnSpPr>
        <xdr:cNvPr id="70" name="直線コネクタ 69"/>
        <xdr:cNvCxnSpPr/>
      </xdr:nvCxnSpPr>
      <xdr:spPr>
        <a:xfrm>
          <a:off x="1130300" y="6058040"/>
          <a:ext cx="8890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168084</xdr:rowOff>
    </xdr:from>
    <xdr:to>
      <xdr:col>24</xdr:col>
      <xdr:colOff>114300</xdr:colOff>
      <xdr:row>35</xdr:row>
      <xdr:rowOff>98234</xdr:rowOff>
    </xdr:to>
    <xdr:sp macro="" textlink="">
      <xdr:nvSpPr>
        <xdr:cNvPr id="80" name="楕円 79"/>
        <xdr:cNvSpPr/>
      </xdr:nvSpPr>
      <xdr:spPr>
        <a:xfrm>
          <a:off x="4584700" y="59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19511</xdr:rowOff>
    </xdr:from>
    <xdr:ext cx="534377" cy="259045"/>
    <xdr:sp macro="" textlink="">
      <xdr:nvSpPr>
        <xdr:cNvPr id="81" name="人件費該当値テキスト"/>
        <xdr:cNvSpPr txBox="1"/>
      </xdr:nvSpPr>
      <xdr:spPr>
        <a:xfrm>
          <a:off x="4686300" y="58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153797</xdr:rowOff>
    </xdr:from>
    <xdr:to>
      <xdr:col>20</xdr:col>
      <xdr:colOff>38100</xdr:colOff>
      <xdr:row>35</xdr:row>
      <xdr:rowOff>83947</xdr:rowOff>
    </xdr:to>
    <xdr:sp macro="" textlink="">
      <xdr:nvSpPr>
        <xdr:cNvPr id="82" name="楕円 81"/>
        <xdr:cNvSpPr/>
      </xdr:nvSpPr>
      <xdr:spPr>
        <a:xfrm>
          <a:off x="3746500" y="59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100474</xdr:rowOff>
    </xdr:from>
    <xdr:ext cx="534377" cy="259045"/>
    <xdr:sp macro="" textlink="">
      <xdr:nvSpPr>
        <xdr:cNvPr id="83" name="テキスト ボックス 82"/>
        <xdr:cNvSpPr txBox="1"/>
      </xdr:nvSpPr>
      <xdr:spPr>
        <a:xfrm>
          <a:off x="3530111" y="57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30074</xdr:rowOff>
    </xdr:from>
    <xdr:to>
      <xdr:col>15</xdr:col>
      <xdr:colOff>101600</xdr:colOff>
      <xdr:row>35</xdr:row>
      <xdr:rowOff>131674</xdr:rowOff>
    </xdr:to>
    <xdr:sp macro="" textlink="">
      <xdr:nvSpPr>
        <xdr:cNvPr id="84" name="楕円 83"/>
        <xdr:cNvSpPr/>
      </xdr:nvSpPr>
      <xdr:spPr>
        <a:xfrm>
          <a:off x="2857500" y="60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148201</xdr:rowOff>
    </xdr:from>
    <xdr:ext cx="534377" cy="259045"/>
    <xdr:sp macro="" textlink="">
      <xdr:nvSpPr>
        <xdr:cNvPr id="85" name="テキスト ボックス 84"/>
        <xdr:cNvSpPr txBox="1"/>
      </xdr:nvSpPr>
      <xdr:spPr>
        <a:xfrm>
          <a:off x="2641111" y="58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21018</xdr:rowOff>
    </xdr:from>
    <xdr:to>
      <xdr:col>10</xdr:col>
      <xdr:colOff>165100</xdr:colOff>
      <xdr:row>35</xdr:row>
      <xdr:rowOff>122618</xdr:rowOff>
    </xdr:to>
    <xdr:sp macro="" textlink="">
      <xdr:nvSpPr>
        <xdr:cNvPr id="86" name="楕円 85"/>
        <xdr:cNvSpPr/>
      </xdr:nvSpPr>
      <xdr:spPr>
        <a:xfrm>
          <a:off x="1968500" y="60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139145</xdr:rowOff>
    </xdr:from>
    <xdr:ext cx="534377" cy="259045"/>
    <xdr:sp macro="" textlink="">
      <xdr:nvSpPr>
        <xdr:cNvPr id="87" name="テキスト ボックス 86"/>
        <xdr:cNvSpPr txBox="1"/>
      </xdr:nvSpPr>
      <xdr:spPr>
        <a:xfrm>
          <a:off x="1752111" y="579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6490</xdr:rowOff>
    </xdr:from>
    <xdr:to>
      <xdr:col>6</xdr:col>
      <xdr:colOff>38100</xdr:colOff>
      <xdr:row>35</xdr:row>
      <xdr:rowOff>108090</xdr:rowOff>
    </xdr:to>
    <xdr:sp macro="" textlink="">
      <xdr:nvSpPr>
        <xdr:cNvPr id="88" name="楕円 87"/>
        <xdr:cNvSpPr/>
      </xdr:nvSpPr>
      <xdr:spPr>
        <a:xfrm>
          <a:off x="1079500" y="60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124617</xdr:rowOff>
    </xdr:from>
    <xdr:ext cx="534377" cy="259045"/>
    <xdr:sp macro="" textlink="">
      <xdr:nvSpPr>
        <xdr:cNvPr id="89" name="テキスト ボックス 88"/>
        <xdr:cNvSpPr txBox="1"/>
      </xdr:nvSpPr>
      <xdr:spPr>
        <a:xfrm>
          <a:off x="863111" y="57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138474</xdr:rowOff>
    </xdr:from>
    <xdr:to>
      <xdr:col>24</xdr:col>
      <xdr:colOff>63500</xdr:colOff>
      <xdr:row>58</xdr:row>
      <xdr:rowOff>140804</xdr:rowOff>
    </xdr:to>
    <xdr:cxnSp macro="">
      <xdr:nvCxnSpPr>
        <xdr:cNvPr id="120" name="直線コネクタ 119"/>
        <xdr:cNvCxnSpPr/>
      </xdr:nvCxnSpPr>
      <xdr:spPr>
        <a:xfrm flipV="1">
          <a:off x="3797300" y="10082574"/>
          <a:ext cx="8382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139929</xdr:rowOff>
    </xdr:from>
    <xdr:to>
      <xdr:col>19</xdr:col>
      <xdr:colOff>177800</xdr:colOff>
      <xdr:row>58</xdr:row>
      <xdr:rowOff>140804</xdr:rowOff>
    </xdr:to>
    <xdr:cxnSp macro="">
      <xdr:nvCxnSpPr>
        <xdr:cNvPr id="123" name="直線コネクタ 122"/>
        <xdr:cNvCxnSpPr/>
      </xdr:nvCxnSpPr>
      <xdr:spPr>
        <a:xfrm>
          <a:off x="2908300" y="10084029"/>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139929</xdr:rowOff>
    </xdr:from>
    <xdr:to>
      <xdr:col>15</xdr:col>
      <xdr:colOff>50800</xdr:colOff>
      <xdr:row>58</xdr:row>
      <xdr:rowOff>145160</xdr:rowOff>
    </xdr:to>
    <xdr:cxnSp macro="">
      <xdr:nvCxnSpPr>
        <xdr:cNvPr id="126" name="直線コネクタ 125"/>
        <xdr:cNvCxnSpPr/>
      </xdr:nvCxnSpPr>
      <xdr:spPr>
        <a:xfrm flipV="1">
          <a:off x="2019300" y="10084029"/>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145160</xdr:rowOff>
    </xdr:from>
    <xdr:to>
      <xdr:col>10</xdr:col>
      <xdr:colOff>114300</xdr:colOff>
      <xdr:row>58</xdr:row>
      <xdr:rowOff>147022</xdr:rowOff>
    </xdr:to>
    <xdr:cxnSp macro="">
      <xdr:nvCxnSpPr>
        <xdr:cNvPr id="129" name="直線コネクタ 128"/>
        <xdr:cNvCxnSpPr/>
      </xdr:nvCxnSpPr>
      <xdr:spPr>
        <a:xfrm flipV="1">
          <a:off x="1130300" y="10089260"/>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87674</xdr:rowOff>
    </xdr:from>
    <xdr:to>
      <xdr:col>24</xdr:col>
      <xdr:colOff>114300</xdr:colOff>
      <xdr:row>59</xdr:row>
      <xdr:rowOff>17824</xdr:rowOff>
    </xdr:to>
    <xdr:sp macro="" textlink="">
      <xdr:nvSpPr>
        <xdr:cNvPr id="139" name="楕円 138"/>
        <xdr:cNvSpPr/>
      </xdr:nvSpPr>
      <xdr:spPr>
        <a:xfrm>
          <a:off x="4584700" y="100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90004</xdr:rowOff>
    </xdr:from>
    <xdr:to>
      <xdr:col>20</xdr:col>
      <xdr:colOff>38100</xdr:colOff>
      <xdr:row>59</xdr:row>
      <xdr:rowOff>20154</xdr:rowOff>
    </xdr:to>
    <xdr:sp macro="" textlink="">
      <xdr:nvSpPr>
        <xdr:cNvPr id="141" name="楕円 140"/>
        <xdr:cNvSpPr/>
      </xdr:nvSpPr>
      <xdr:spPr>
        <a:xfrm>
          <a:off x="3746500" y="100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36681</xdr:rowOff>
    </xdr:from>
    <xdr:ext cx="534377" cy="259045"/>
    <xdr:sp macro="" textlink="">
      <xdr:nvSpPr>
        <xdr:cNvPr id="142" name="テキスト ボックス 141"/>
        <xdr:cNvSpPr txBox="1"/>
      </xdr:nvSpPr>
      <xdr:spPr>
        <a:xfrm>
          <a:off x="3530111" y="98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89129</xdr:rowOff>
    </xdr:from>
    <xdr:to>
      <xdr:col>15</xdr:col>
      <xdr:colOff>101600</xdr:colOff>
      <xdr:row>59</xdr:row>
      <xdr:rowOff>19279</xdr:rowOff>
    </xdr:to>
    <xdr:sp macro="" textlink="">
      <xdr:nvSpPr>
        <xdr:cNvPr id="143" name="楕円 142"/>
        <xdr:cNvSpPr/>
      </xdr:nvSpPr>
      <xdr:spPr>
        <a:xfrm>
          <a:off x="2857500" y="100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35806</xdr:rowOff>
    </xdr:from>
    <xdr:ext cx="534377" cy="259045"/>
    <xdr:sp macro="" textlink="">
      <xdr:nvSpPr>
        <xdr:cNvPr id="144" name="テキスト ボックス 143"/>
        <xdr:cNvSpPr txBox="1"/>
      </xdr:nvSpPr>
      <xdr:spPr>
        <a:xfrm>
          <a:off x="2641111" y="98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94360</xdr:rowOff>
    </xdr:from>
    <xdr:to>
      <xdr:col>10</xdr:col>
      <xdr:colOff>165100</xdr:colOff>
      <xdr:row>59</xdr:row>
      <xdr:rowOff>24510</xdr:rowOff>
    </xdr:to>
    <xdr:sp macro="" textlink="">
      <xdr:nvSpPr>
        <xdr:cNvPr id="145" name="楕円 144"/>
        <xdr:cNvSpPr/>
      </xdr:nvSpPr>
      <xdr:spPr>
        <a:xfrm>
          <a:off x="1968500" y="100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41037</xdr:rowOff>
    </xdr:from>
    <xdr:ext cx="534377" cy="259045"/>
    <xdr:sp macro="" textlink="">
      <xdr:nvSpPr>
        <xdr:cNvPr id="146" name="テキスト ボックス 145"/>
        <xdr:cNvSpPr txBox="1"/>
      </xdr:nvSpPr>
      <xdr:spPr>
        <a:xfrm>
          <a:off x="1752111" y="98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96222</xdr:rowOff>
    </xdr:from>
    <xdr:to>
      <xdr:col>6</xdr:col>
      <xdr:colOff>38100</xdr:colOff>
      <xdr:row>59</xdr:row>
      <xdr:rowOff>26372</xdr:rowOff>
    </xdr:to>
    <xdr:sp macro="" textlink="">
      <xdr:nvSpPr>
        <xdr:cNvPr id="147" name="楕円 146"/>
        <xdr:cNvSpPr/>
      </xdr:nvSpPr>
      <xdr:spPr>
        <a:xfrm>
          <a:off x="1079500" y="100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42899</xdr:rowOff>
    </xdr:from>
    <xdr:ext cx="534377" cy="259045"/>
    <xdr:sp macro="" textlink="">
      <xdr:nvSpPr>
        <xdr:cNvPr id="148" name="テキスト ボックス 147"/>
        <xdr:cNvSpPr txBox="1"/>
      </xdr:nvSpPr>
      <xdr:spPr>
        <a:xfrm>
          <a:off x="863111" y="98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123317</xdr:rowOff>
    </xdr:from>
    <xdr:to>
      <xdr:col>24</xdr:col>
      <xdr:colOff>63500</xdr:colOff>
      <xdr:row>78</xdr:row>
      <xdr:rowOff>132118</xdr:rowOff>
    </xdr:to>
    <xdr:cxnSp macro="">
      <xdr:nvCxnSpPr>
        <xdr:cNvPr id="177" name="直線コネクタ 176"/>
        <xdr:cNvCxnSpPr/>
      </xdr:nvCxnSpPr>
      <xdr:spPr>
        <a:xfrm flipV="1">
          <a:off x="3797300" y="13496417"/>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132118</xdr:rowOff>
    </xdr:from>
    <xdr:to>
      <xdr:col>19</xdr:col>
      <xdr:colOff>177800</xdr:colOff>
      <xdr:row>78</xdr:row>
      <xdr:rowOff>155854</xdr:rowOff>
    </xdr:to>
    <xdr:cxnSp macro="">
      <xdr:nvCxnSpPr>
        <xdr:cNvPr id="180" name="直線コネクタ 179"/>
        <xdr:cNvCxnSpPr/>
      </xdr:nvCxnSpPr>
      <xdr:spPr>
        <a:xfrm flipV="1">
          <a:off x="2908300" y="13505218"/>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155321</xdr:rowOff>
    </xdr:from>
    <xdr:to>
      <xdr:col>15</xdr:col>
      <xdr:colOff>50800</xdr:colOff>
      <xdr:row>78</xdr:row>
      <xdr:rowOff>155854</xdr:rowOff>
    </xdr:to>
    <xdr:cxnSp macro="">
      <xdr:nvCxnSpPr>
        <xdr:cNvPr id="183" name="直線コネクタ 182"/>
        <xdr:cNvCxnSpPr/>
      </xdr:nvCxnSpPr>
      <xdr:spPr>
        <a:xfrm>
          <a:off x="2019300" y="1352842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155321</xdr:rowOff>
    </xdr:from>
    <xdr:to>
      <xdr:col>10</xdr:col>
      <xdr:colOff>114300</xdr:colOff>
      <xdr:row>78</xdr:row>
      <xdr:rowOff>162179</xdr:rowOff>
    </xdr:to>
    <xdr:cxnSp macro="">
      <xdr:nvCxnSpPr>
        <xdr:cNvPr id="186" name="直線コネクタ 185"/>
        <xdr:cNvCxnSpPr/>
      </xdr:nvCxnSpPr>
      <xdr:spPr>
        <a:xfrm flipV="1">
          <a:off x="1130300" y="1352842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72517</xdr:rowOff>
    </xdr:from>
    <xdr:to>
      <xdr:col>24</xdr:col>
      <xdr:colOff>114300</xdr:colOff>
      <xdr:row>79</xdr:row>
      <xdr:rowOff>2667</xdr:rowOff>
    </xdr:to>
    <xdr:sp macro="" textlink="">
      <xdr:nvSpPr>
        <xdr:cNvPr id="196" name="楕円 195"/>
        <xdr:cNvSpPr/>
      </xdr:nvSpPr>
      <xdr:spPr>
        <a:xfrm>
          <a:off x="4584700" y="13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158894</xdr:rowOff>
    </xdr:from>
    <xdr:ext cx="469744" cy="259045"/>
    <xdr:sp macro="" textlink="">
      <xdr:nvSpPr>
        <xdr:cNvPr id="197" name="維持補修費該当値テキスト"/>
        <xdr:cNvSpPr txBox="1"/>
      </xdr:nvSpPr>
      <xdr:spPr>
        <a:xfrm>
          <a:off x="46863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81318</xdr:rowOff>
    </xdr:from>
    <xdr:to>
      <xdr:col>20</xdr:col>
      <xdr:colOff>38100</xdr:colOff>
      <xdr:row>79</xdr:row>
      <xdr:rowOff>11468</xdr:rowOff>
    </xdr:to>
    <xdr:sp macro="" textlink="">
      <xdr:nvSpPr>
        <xdr:cNvPr id="198" name="楕円 197"/>
        <xdr:cNvSpPr/>
      </xdr:nvSpPr>
      <xdr:spPr>
        <a:xfrm>
          <a:off x="3746500" y="134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2595</xdr:rowOff>
    </xdr:from>
    <xdr:ext cx="469744" cy="259045"/>
    <xdr:sp macro="" textlink="">
      <xdr:nvSpPr>
        <xdr:cNvPr id="199" name="テキスト ボックス 198"/>
        <xdr:cNvSpPr txBox="1"/>
      </xdr:nvSpPr>
      <xdr:spPr>
        <a:xfrm>
          <a:off x="3562428" y="1354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105054</xdr:rowOff>
    </xdr:from>
    <xdr:to>
      <xdr:col>15</xdr:col>
      <xdr:colOff>101600</xdr:colOff>
      <xdr:row>79</xdr:row>
      <xdr:rowOff>35204</xdr:rowOff>
    </xdr:to>
    <xdr:sp macro="" textlink="">
      <xdr:nvSpPr>
        <xdr:cNvPr id="200" name="楕円 199"/>
        <xdr:cNvSpPr/>
      </xdr:nvSpPr>
      <xdr:spPr>
        <a:xfrm>
          <a:off x="2857500" y="134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26331</xdr:rowOff>
    </xdr:from>
    <xdr:ext cx="469744" cy="259045"/>
    <xdr:sp macro="" textlink="">
      <xdr:nvSpPr>
        <xdr:cNvPr id="201" name="テキスト ボックス 200"/>
        <xdr:cNvSpPr txBox="1"/>
      </xdr:nvSpPr>
      <xdr:spPr>
        <a:xfrm>
          <a:off x="2673428" y="1357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104521</xdr:rowOff>
    </xdr:from>
    <xdr:to>
      <xdr:col>10</xdr:col>
      <xdr:colOff>165100</xdr:colOff>
      <xdr:row>79</xdr:row>
      <xdr:rowOff>34671</xdr:rowOff>
    </xdr:to>
    <xdr:sp macro="" textlink="">
      <xdr:nvSpPr>
        <xdr:cNvPr id="202" name="楕円 201"/>
        <xdr:cNvSpPr/>
      </xdr:nvSpPr>
      <xdr:spPr>
        <a:xfrm>
          <a:off x="1968500" y="13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25798</xdr:rowOff>
    </xdr:from>
    <xdr:ext cx="469744" cy="259045"/>
    <xdr:sp macro="" textlink="">
      <xdr:nvSpPr>
        <xdr:cNvPr id="203" name="テキスト ボックス 202"/>
        <xdr:cNvSpPr txBox="1"/>
      </xdr:nvSpPr>
      <xdr:spPr>
        <a:xfrm>
          <a:off x="1784428" y="1357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111379</xdr:rowOff>
    </xdr:from>
    <xdr:to>
      <xdr:col>6</xdr:col>
      <xdr:colOff>38100</xdr:colOff>
      <xdr:row>79</xdr:row>
      <xdr:rowOff>41529</xdr:rowOff>
    </xdr:to>
    <xdr:sp macro="" textlink="">
      <xdr:nvSpPr>
        <xdr:cNvPr id="204" name="楕円 203"/>
        <xdr:cNvSpPr/>
      </xdr:nvSpPr>
      <xdr:spPr>
        <a:xfrm>
          <a:off x="1079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32656</xdr:rowOff>
    </xdr:from>
    <xdr:ext cx="469744" cy="259045"/>
    <xdr:sp macro="" textlink="">
      <xdr:nvSpPr>
        <xdr:cNvPr id="205" name="テキスト ボックス 204"/>
        <xdr:cNvSpPr txBox="1"/>
      </xdr:nvSpPr>
      <xdr:spPr>
        <a:xfrm>
          <a:off x="895428" y="135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2752</xdr:rowOff>
    </xdr:from>
    <xdr:to>
      <xdr:col>24</xdr:col>
      <xdr:colOff>63500</xdr:colOff>
      <xdr:row>91</xdr:row>
      <xdr:rowOff>42904</xdr:rowOff>
    </xdr:to>
    <xdr:cxnSp macro="">
      <xdr:nvCxnSpPr>
        <xdr:cNvPr id="237" name="直線コネクタ 236"/>
        <xdr:cNvCxnSpPr/>
      </xdr:nvCxnSpPr>
      <xdr:spPr>
        <a:xfrm>
          <a:off x="3797300" y="15604702"/>
          <a:ext cx="8382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2752</xdr:rowOff>
    </xdr:from>
    <xdr:to>
      <xdr:col>19</xdr:col>
      <xdr:colOff>177800</xdr:colOff>
      <xdr:row>91</xdr:row>
      <xdr:rowOff>98062</xdr:rowOff>
    </xdr:to>
    <xdr:cxnSp macro="">
      <xdr:nvCxnSpPr>
        <xdr:cNvPr id="240" name="直線コネクタ 239"/>
        <xdr:cNvCxnSpPr/>
      </xdr:nvCxnSpPr>
      <xdr:spPr>
        <a:xfrm flipV="1">
          <a:off x="2908300" y="15604702"/>
          <a:ext cx="889000" cy="9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98062</xdr:rowOff>
    </xdr:from>
    <xdr:to>
      <xdr:col>15</xdr:col>
      <xdr:colOff>50800</xdr:colOff>
      <xdr:row>91</xdr:row>
      <xdr:rowOff>156274</xdr:rowOff>
    </xdr:to>
    <xdr:cxnSp macro="">
      <xdr:nvCxnSpPr>
        <xdr:cNvPr id="243" name="直線コネクタ 242"/>
        <xdr:cNvCxnSpPr/>
      </xdr:nvCxnSpPr>
      <xdr:spPr>
        <a:xfrm flipV="1">
          <a:off x="2019300" y="15700012"/>
          <a:ext cx="889000" cy="5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156274</xdr:rowOff>
    </xdr:from>
    <xdr:to>
      <xdr:col>10</xdr:col>
      <xdr:colOff>114300</xdr:colOff>
      <xdr:row>92</xdr:row>
      <xdr:rowOff>72672</xdr:rowOff>
    </xdr:to>
    <xdr:cxnSp macro="">
      <xdr:nvCxnSpPr>
        <xdr:cNvPr id="246" name="直線コネクタ 245"/>
        <xdr:cNvCxnSpPr/>
      </xdr:nvCxnSpPr>
      <xdr:spPr>
        <a:xfrm flipV="1">
          <a:off x="1130300" y="15758224"/>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163554</xdr:rowOff>
    </xdr:from>
    <xdr:to>
      <xdr:col>24</xdr:col>
      <xdr:colOff>114300</xdr:colOff>
      <xdr:row>91</xdr:row>
      <xdr:rowOff>93704</xdr:rowOff>
    </xdr:to>
    <xdr:sp macro="" textlink="">
      <xdr:nvSpPr>
        <xdr:cNvPr id="256" name="楕円 255"/>
        <xdr:cNvSpPr/>
      </xdr:nvSpPr>
      <xdr:spPr>
        <a:xfrm>
          <a:off x="4584700" y="155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14981</xdr:rowOff>
    </xdr:from>
    <xdr:ext cx="599010" cy="259045"/>
    <xdr:sp macro="" textlink="">
      <xdr:nvSpPr>
        <xdr:cNvPr id="257" name="扶助費該当値テキスト"/>
        <xdr:cNvSpPr txBox="1"/>
      </xdr:nvSpPr>
      <xdr:spPr>
        <a:xfrm>
          <a:off x="4686300" y="154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123402</xdr:rowOff>
    </xdr:from>
    <xdr:to>
      <xdr:col>20</xdr:col>
      <xdr:colOff>38100</xdr:colOff>
      <xdr:row>91</xdr:row>
      <xdr:rowOff>53552</xdr:rowOff>
    </xdr:to>
    <xdr:sp macro="" textlink="">
      <xdr:nvSpPr>
        <xdr:cNvPr id="258" name="楕円 257"/>
        <xdr:cNvSpPr/>
      </xdr:nvSpPr>
      <xdr:spPr>
        <a:xfrm>
          <a:off x="3746500" y="155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70079</xdr:rowOff>
    </xdr:from>
    <xdr:ext cx="599010" cy="259045"/>
    <xdr:sp macro="" textlink="">
      <xdr:nvSpPr>
        <xdr:cNvPr id="259" name="テキスト ボックス 258"/>
        <xdr:cNvSpPr txBox="1"/>
      </xdr:nvSpPr>
      <xdr:spPr>
        <a:xfrm>
          <a:off x="3497795" y="1532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47262</xdr:rowOff>
    </xdr:from>
    <xdr:to>
      <xdr:col>15</xdr:col>
      <xdr:colOff>101600</xdr:colOff>
      <xdr:row>91</xdr:row>
      <xdr:rowOff>148862</xdr:rowOff>
    </xdr:to>
    <xdr:sp macro="" textlink="">
      <xdr:nvSpPr>
        <xdr:cNvPr id="260" name="楕円 259"/>
        <xdr:cNvSpPr/>
      </xdr:nvSpPr>
      <xdr:spPr>
        <a:xfrm>
          <a:off x="2857500" y="156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165389</xdr:rowOff>
    </xdr:from>
    <xdr:ext cx="599010" cy="259045"/>
    <xdr:sp macro="" textlink="">
      <xdr:nvSpPr>
        <xdr:cNvPr id="261" name="テキスト ボックス 260"/>
        <xdr:cNvSpPr txBox="1"/>
      </xdr:nvSpPr>
      <xdr:spPr>
        <a:xfrm>
          <a:off x="2608795" y="1542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105474</xdr:rowOff>
    </xdr:from>
    <xdr:to>
      <xdr:col>10</xdr:col>
      <xdr:colOff>165100</xdr:colOff>
      <xdr:row>92</xdr:row>
      <xdr:rowOff>35624</xdr:rowOff>
    </xdr:to>
    <xdr:sp macro="" textlink="">
      <xdr:nvSpPr>
        <xdr:cNvPr id="262" name="楕円 261"/>
        <xdr:cNvSpPr/>
      </xdr:nvSpPr>
      <xdr:spPr>
        <a:xfrm>
          <a:off x="1968500" y="157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52151</xdr:rowOff>
    </xdr:from>
    <xdr:ext cx="599010" cy="259045"/>
    <xdr:sp macro="" textlink="">
      <xdr:nvSpPr>
        <xdr:cNvPr id="263" name="テキスト ボックス 262"/>
        <xdr:cNvSpPr txBox="1"/>
      </xdr:nvSpPr>
      <xdr:spPr>
        <a:xfrm>
          <a:off x="1719795" y="154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21872</xdr:rowOff>
    </xdr:from>
    <xdr:to>
      <xdr:col>6</xdr:col>
      <xdr:colOff>38100</xdr:colOff>
      <xdr:row>92</xdr:row>
      <xdr:rowOff>123472</xdr:rowOff>
    </xdr:to>
    <xdr:sp macro="" textlink="">
      <xdr:nvSpPr>
        <xdr:cNvPr id="264" name="楕円 263"/>
        <xdr:cNvSpPr/>
      </xdr:nvSpPr>
      <xdr:spPr>
        <a:xfrm>
          <a:off x="1079500" y="157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139999</xdr:rowOff>
    </xdr:from>
    <xdr:ext cx="534377" cy="259045"/>
    <xdr:sp macro="" textlink="">
      <xdr:nvSpPr>
        <xdr:cNvPr id="265" name="テキスト ボックス 264"/>
        <xdr:cNvSpPr txBox="1"/>
      </xdr:nvSpPr>
      <xdr:spPr>
        <a:xfrm>
          <a:off x="863111" y="1557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124147</xdr:rowOff>
    </xdr:from>
    <xdr:to>
      <xdr:col>55</xdr:col>
      <xdr:colOff>0</xdr:colOff>
      <xdr:row>34</xdr:row>
      <xdr:rowOff>136499</xdr:rowOff>
    </xdr:to>
    <xdr:cxnSp macro="">
      <xdr:nvCxnSpPr>
        <xdr:cNvPr id="294" name="直線コネクタ 293"/>
        <xdr:cNvCxnSpPr/>
      </xdr:nvCxnSpPr>
      <xdr:spPr>
        <a:xfrm>
          <a:off x="9639300" y="5953447"/>
          <a:ext cx="838200" cy="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107208</xdr:rowOff>
    </xdr:from>
    <xdr:to>
      <xdr:col>50</xdr:col>
      <xdr:colOff>114300</xdr:colOff>
      <xdr:row>34</xdr:row>
      <xdr:rowOff>124147</xdr:rowOff>
    </xdr:to>
    <xdr:cxnSp macro="">
      <xdr:nvCxnSpPr>
        <xdr:cNvPr id="297" name="直線コネクタ 296"/>
        <xdr:cNvCxnSpPr/>
      </xdr:nvCxnSpPr>
      <xdr:spPr>
        <a:xfrm>
          <a:off x="8750300" y="5936508"/>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107208</xdr:rowOff>
    </xdr:from>
    <xdr:to>
      <xdr:col>45</xdr:col>
      <xdr:colOff>177800</xdr:colOff>
      <xdr:row>34</xdr:row>
      <xdr:rowOff>120353</xdr:rowOff>
    </xdr:to>
    <xdr:cxnSp macro="">
      <xdr:nvCxnSpPr>
        <xdr:cNvPr id="300" name="直線コネクタ 299"/>
        <xdr:cNvCxnSpPr/>
      </xdr:nvCxnSpPr>
      <xdr:spPr>
        <a:xfrm flipV="1">
          <a:off x="7861300" y="5936508"/>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120353</xdr:rowOff>
    </xdr:from>
    <xdr:to>
      <xdr:col>41</xdr:col>
      <xdr:colOff>50800</xdr:colOff>
      <xdr:row>35</xdr:row>
      <xdr:rowOff>29340</xdr:rowOff>
    </xdr:to>
    <xdr:cxnSp macro="">
      <xdr:nvCxnSpPr>
        <xdr:cNvPr id="303" name="直線コネクタ 302"/>
        <xdr:cNvCxnSpPr/>
      </xdr:nvCxnSpPr>
      <xdr:spPr>
        <a:xfrm flipV="1">
          <a:off x="6972300" y="5949653"/>
          <a:ext cx="889000" cy="8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85699</xdr:rowOff>
    </xdr:from>
    <xdr:to>
      <xdr:col>55</xdr:col>
      <xdr:colOff>50800</xdr:colOff>
      <xdr:row>35</xdr:row>
      <xdr:rowOff>15849</xdr:rowOff>
    </xdr:to>
    <xdr:sp macro="" textlink="">
      <xdr:nvSpPr>
        <xdr:cNvPr id="313" name="楕円 312"/>
        <xdr:cNvSpPr/>
      </xdr:nvSpPr>
      <xdr:spPr>
        <a:xfrm>
          <a:off x="10426700" y="59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108576</xdr:rowOff>
    </xdr:from>
    <xdr:ext cx="599010" cy="259045"/>
    <xdr:sp macro="" textlink="">
      <xdr:nvSpPr>
        <xdr:cNvPr id="314" name="補助費等該当値テキスト"/>
        <xdr:cNvSpPr txBox="1"/>
      </xdr:nvSpPr>
      <xdr:spPr>
        <a:xfrm>
          <a:off x="10528300" y="576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73347</xdr:rowOff>
    </xdr:from>
    <xdr:to>
      <xdr:col>50</xdr:col>
      <xdr:colOff>165100</xdr:colOff>
      <xdr:row>35</xdr:row>
      <xdr:rowOff>3497</xdr:rowOff>
    </xdr:to>
    <xdr:sp macro="" textlink="">
      <xdr:nvSpPr>
        <xdr:cNvPr id="315" name="楕円 314"/>
        <xdr:cNvSpPr/>
      </xdr:nvSpPr>
      <xdr:spPr>
        <a:xfrm>
          <a:off x="9588500" y="59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20024</xdr:rowOff>
    </xdr:from>
    <xdr:ext cx="599010" cy="259045"/>
    <xdr:sp macro="" textlink="">
      <xdr:nvSpPr>
        <xdr:cNvPr id="316" name="テキスト ボックス 315"/>
        <xdr:cNvSpPr txBox="1"/>
      </xdr:nvSpPr>
      <xdr:spPr>
        <a:xfrm>
          <a:off x="9339795" y="567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56408</xdr:rowOff>
    </xdr:from>
    <xdr:to>
      <xdr:col>46</xdr:col>
      <xdr:colOff>38100</xdr:colOff>
      <xdr:row>34</xdr:row>
      <xdr:rowOff>158008</xdr:rowOff>
    </xdr:to>
    <xdr:sp macro="" textlink="">
      <xdr:nvSpPr>
        <xdr:cNvPr id="317" name="楕円 316"/>
        <xdr:cNvSpPr/>
      </xdr:nvSpPr>
      <xdr:spPr>
        <a:xfrm>
          <a:off x="8699500" y="58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3085</xdr:rowOff>
    </xdr:from>
    <xdr:ext cx="599010" cy="259045"/>
    <xdr:sp macro="" textlink="">
      <xdr:nvSpPr>
        <xdr:cNvPr id="318" name="テキスト ボックス 317"/>
        <xdr:cNvSpPr txBox="1"/>
      </xdr:nvSpPr>
      <xdr:spPr>
        <a:xfrm>
          <a:off x="8450795" y="56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69553</xdr:rowOff>
    </xdr:from>
    <xdr:to>
      <xdr:col>41</xdr:col>
      <xdr:colOff>101600</xdr:colOff>
      <xdr:row>34</xdr:row>
      <xdr:rowOff>171153</xdr:rowOff>
    </xdr:to>
    <xdr:sp macro="" textlink="">
      <xdr:nvSpPr>
        <xdr:cNvPr id="319" name="楕円 318"/>
        <xdr:cNvSpPr/>
      </xdr:nvSpPr>
      <xdr:spPr>
        <a:xfrm>
          <a:off x="7810500" y="58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16230</xdr:rowOff>
    </xdr:from>
    <xdr:ext cx="599010" cy="259045"/>
    <xdr:sp macro="" textlink="">
      <xdr:nvSpPr>
        <xdr:cNvPr id="320" name="テキスト ボックス 319"/>
        <xdr:cNvSpPr txBox="1"/>
      </xdr:nvSpPr>
      <xdr:spPr>
        <a:xfrm>
          <a:off x="7561795" y="56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149990</xdr:rowOff>
    </xdr:from>
    <xdr:to>
      <xdr:col>36</xdr:col>
      <xdr:colOff>165100</xdr:colOff>
      <xdr:row>35</xdr:row>
      <xdr:rowOff>80140</xdr:rowOff>
    </xdr:to>
    <xdr:sp macro="" textlink="">
      <xdr:nvSpPr>
        <xdr:cNvPr id="321" name="楕円 320"/>
        <xdr:cNvSpPr/>
      </xdr:nvSpPr>
      <xdr:spPr>
        <a:xfrm>
          <a:off x="6921500" y="59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96667</xdr:rowOff>
    </xdr:from>
    <xdr:ext cx="534377" cy="259045"/>
    <xdr:sp macro="" textlink="">
      <xdr:nvSpPr>
        <xdr:cNvPr id="322" name="テキスト ボックス 321"/>
        <xdr:cNvSpPr txBox="1"/>
      </xdr:nvSpPr>
      <xdr:spPr>
        <a:xfrm>
          <a:off x="6705111" y="57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126971</xdr:rowOff>
    </xdr:from>
    <xdr:to>
      <xdr:col>55</xdr:col>
      <xdr:colOff>0</xdr:colOff>
      <xdr:row>57</xdr:row>
      <xdr:rowOff>163694</xdr:rowOff>
    </xdr:to>
    <xdr:cxnSp macro="">
      <xdr:nvCxnSpPr>
        <xdr:cNvPr id="349" name="直線コネクタ 348"/>
        <xdr:cNvCxnSpPr/>
      </xdr:nvCxnSpPr>
      <xdr:spPr>
        <a:xfrm>
          <a:off x="9639300" y="9899621"/>
          <a:ext cx="838200" cy="3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125998</xdr:rowOff>
    </xdr:from>
    <xdr:to>
      <xdr:col>50</xdr:col>
      <xdr:colOff>114300</xdr:colOff>
      <xdr:row>57</xdr:row>
      <xdr:rowOff>126971</xdr:rowOff>
    </xdr:to>
    <xdr:cxnSp macro="">
      <xdr:nvCxnSpPr>
        <xdr:cNvPr id="352" name="直線コネクタ 351"/>
        <xdr:cNvCxnSpPr/>
      </xdr:nvCxnSpPr>
      <xdr:spPr>
        <a:xfrm>
          <a:off x="8750300" y="9898648"/>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111175</xdr:rowOff>
    </xdr:from>
    <xdr:to>
      <xdr:col>45</xdr:col>
      <xdr:colOff>177800</xdr:colOff>
      <xdr:row>57</xdr:row>
      <xdr:rowOff>125998</xdr:rowOff>
    </xdr:to>
    <xdr:cxnSp macro="">
      <xdr:nvCxnSpPr>
        <xdr:cNvPr id="355" name="直線コネクタ 354"/>
        <xdr:cNvCxnSpPr/>
      </xdr:nvCxnSpPr>
      <xdr:spPr>
        <a:xfrm>
          <a:off x="7861300" y="9883825"/>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31069</xdr:rowOff>
    </xdr:from>
    <xdr:to>
      <xdr:col>41</xdr:col>
      <xdr:colOff>50800</xdr:colOff>
      <xdr:row>57</xdr:row>
      <xdr:rowOff>111175</xdr:rowOff>
    </xdr:to>
    <xdr:cxnSp macro="">
      <xdr:nvCxnSpPr>
        <xdr:cNvPr id="358" name="直線コネクタ 357"/>
        <xdr:cNvCxnSpPr/>
      </xdr:nvCxnSpPr>
      <xdr:spPr>
        <a:xfrm>
          <a:off x="6972300" y="9803719"/>
          <a:ext cx="889000" cy="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112894</xdr:rowOff>
    </xdr:from>
    <xdr:to>
      <xdr:col>55</xdr:col>
      <xdr:colOff>50800</xdr:colOff>
      <xdr:row>58</xdr:row>
      <xdr:rowOff>43044</xdr:rowOff>
    </xdr:to>
    <xdr:sp macro="" textlink="">
      <xdr:nvSpPr>
        <xdr:cNvPr id="368" name="楕円 367"/>
        <xdr:cNvSpPr/>
      </xdr:nvSpPr>
      <xdr:spPr>
        <a:xfrm>
          <a:off x="10426700" y="98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27821</xdr:rowOff>
    </xdr:from>
    <xdr:ext cx="534377" cy="259045"/>
    <xdr:sp macro="" textlink="">
      <xdr:nvSpPr>
        <xdr:cNvPr id="369" name="普通建設事業費該当値テキスト"/>
        <xdr:cNvSpPr txBox="1"/>
      </xdr:nvSpPr>
      <xdr:spPr>
        <a:xfrm>
          <a:off x="10528300" y="98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76171</xdr:rowOff>
    </xdr:from>
    <xdr:to>
      <xdr:col>50</xdr:col>
      <xdr:colOff>165100</xdr:colOff>
      <xdr:row>58</xdr:row>
      <xdr:rowOff>6321</xdr:rowOff>
    </xdr:to>
    <xdr:sp macro="" textlink="">
      <xdr:nvSpPr>
        <xdr:cNvPr id="370" name="楕円 369"/>
        <xdr:cNvSpPr/>
      </xdr:nvSpPr>
      <xdr:spPr>
        <a:xfrm>
          <a:off x="9588500" y="98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168898</xdr:rowOff>
    </xdr:from>
    <xdr:ext cx="534377" cy="259045"/>
    <xdr:sp macro="" textlink="">
      <xdr:nvSpPr>
        <xdr:cNvPr id="371" name="テキスト ボックス 370"/>
        <xdr:cNvSpPr txBox="1"/>
      </xdr:nvSpPr>
      <xdr:spPr>
        <a:xfrm>
          <a:off x="9372111" y="994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75198</xdr:rowOff>
    </xdr:from>
    <xdr:to>
      <xdr:col>46</xdr:col>
      <xdr:colOff>38100</xdr:colOff>
      <xdr:row>58</xdr:row>
      <xdr:rowOff>5348</xdr:rowOff>
    </xdr:to>
    <xdr:sp macro="" textlink="">
      <xdr:nvSpPr>
        <xdr:cNvPr id="372" name="楕円 371"/>
        <xdr:cNvSpPr/>
      </xdr:nvSpPr>
      <xdr:spPr>
        <a:xfrm>
          <a:off x="8699500" y="98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167925</xdr:rowOff>
    </xdr:from>
    <xdr:ext cx="534377" cy="259045"/>
    <xdr:sp macro="" textlink="">
      <xdr:nvSpPr>
        <xdr:cNvPr id="373" name="テキスト ボックス 372"/>
        <xdr:cNvSpPr txBox="1"/>
      </xdr:nvSpPr>
      <xdr:spPr>
        <a:xfrm>
          <a:off x="8483111" y="99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60375</xdr:rowOff>
    </xdr:from>
    <xdr:to>
      <xdr:col>41</xdr:col>
      <xdr:colOff>101600</xdr:colOff>
      <xdr:row>57</xdr:row>
      <xdr:rowOff>161975</xdr:rowOff>
    </xdr:to>
    <xdr:sp macro="" textlink="">
      <xdr:nvSpPr>
        <xdr:cNvPr id="374" name="楕円 373"/>
        <xdr:cNvSpPr/>
      </xdr:nvSpPr>
      <xdr:spPr>
        <a:xfrm>
          <a:off x="7810500" y="98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153102</xdr:rowOff>
    </xdr:from>
    <xdr:ext cx="534377" cy="259045"/>
    <xdr:sp macro="" textlink="">
      <xdr:nvSpPr>
        <xdr:cNvPr id="375" name="テキスト ボックス 374"/>
        <xdr:cNvSpPr txBox="1"/>
      </xdr:nvSpPr>
      <xdr:spPr>
        <a:xfrm>
          <a:off x="7594111" y="99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151719</xdr:rowOff>
    </xdr:from>
    <xdr:to>
      <xdr:col>36</xdr:col>
      <xdr:colOff>165100</xdr:colOff>
      <xdr:row>57</xdr:row>
      <xdr:rowOff>81869</xdr:rowOff>
    </xdr:to>
    <xdr:sp macro="" textlink="">
      <xdr:nvSpPr>
        <xdr:cNvPr id="376" name="楕円 375"/>
        <xdr:cNvSpPr/>
      </xdr:nvSpPr>
      <xdr:spPr>
        <a:xfrm>
          <a:off x="6921500" y="97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72996</xdr:rowOff>
    </xdr:from>
    <xdr:ext cx="534377" cy="259045"/>
    <xdr:sp macro="" textlink="">
      <xdr:nvSpPr>
        <xdr:cNvPr id="377" name="テキスト ボックス 376"/>
        <xdr:cNvSpPr txBox="1"/>
      </xdr:nvSpPr>
      <xdr:spPr>
        <a:xfrm>
          <a:off x="67051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50274</xdr:rowOff>
    </xdr:from>
    <xdr:to>
      <xdr:col>55</xdr:col>
      <xdr:colOff>0</xdr:colOff>
      <xdr:row>79</xdr:row>
      <xdr:rowOff>62683</xdr:rowOff>
    </xdr:to>
    <xdr:cxnSp macro="">
      <xdr:nvCxnSpPr>
        <xdr:cNvPr id="408" name="直線コネクタ 407"/>
        <xdr:cNvCxnSpPr/>
      </xdr:nvCxnSpPr>
      <xdr:spPr>
        <a:xfrm flipV="1">
          <a:off x="9639300" y="13594824"/>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62683</xdr:rowOff>
    </xdr:from>
    <xdr:to>
      <xdr:col>50</xdr:col>
      <xdr:colOff>114300</xdr:colOff>
      <xdr:row>79</xdr:row>
      <xdr:rowOff>84705</xdr:rowOff>
    </xdr:to>
    <xdr:cxnSp macro="">
      <xdr:nvCxnSpPr>
        <xdr:cNvPr id="411" name="直線コネクタ 410"/>
        <xdr:cNvCxnSpPr/>
      </xdr:nvCxnSpPr>
      <xdr:spPr>
        <a:xfrm flipV="1">
          <a:off x="8750300" y="13607233"/>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40988</xdr:rowOff>
    </xdr:from>
    <xdr:to>
      <xdr:col>45</xdr:col>
      <xdr:colOff>177800</xdr:colOff>
      <xdr:row>79</xdr:row>
      <xdr:rowOff>84705</xdr:rowOff>
    </xdr:to>
    <xdr:cxnSp macro="">
      <xdr:nvCxnSpPr>
        <xdr:cNvPr id="414" name="直線コネクタ 413"/>
        <xdr:cNvCxnSpPr/>
      </xdr:nvCxnSpPr>
      <xdr:spPr>
        <a:xfrm>
          <a:off x="7861300" y="13585538"/>
          <a:ext cx="889000" cy="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29722</xdr:rowOff>
    </xdr:from>
    <xdr:to>
      <xdr:col>41</xdr:col>
      <xdr:colOff>50800</xdr:colOff>
      <xdr:row>79</xdr:row>
      <xdr:rowOff>40988</xdr:rowOff>
    </xdr:to>
    <xdr:cxnSp macro="">
      <xdr:nvCxnSpPr>
        <xdr:cNvPr id="417" name="直線コネクタ 416"/>
        <xdr:cNvCxnSpPr/>
      </xdr:nvCxnSpPr>
      <xdr:spPr>
        <a:xfrm>
          <a:off x="6972300" y="13574272"/>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170924</xdr:rowOff>
    </xdr:from>
    <xdr:to>
      <xdr:col>55</xdr:col>
      <xdr:colOff>50800</xdr:colOff>
      <xdr:row>79</xdr:row>
      <xdr:rowOff>101074</xdr:rowOff>
    </xdr:to>
    <xdr:sp macro="" textlink="">
      <xdr:nvSpPr>
        <xdr:cNvPr id="427" name="楕円 426"/>
        <xdr:cNvSpPr/>
      </xdr:nvSpPr>
      <xdr:spPr>
        <a:xfrm>
          <a:off x="10426700" y="135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85851</xdr:rowOff>
    </xdr:from>
    <xdr:ext cx="469744" cy="259045"/>
    <xdr:sp macro="" textlink="">
      <xdr:nvSpPr>
        <xdr:cNvPr id="428" name="普通建設事業費 （ うち新規整備　）該当値テキスト"/>
        <xdr:cNvSpPr txBox="1"/>
      </xdr:nvSpPr>
      <xdr:spPr>
        <a:xfrm>
          <a:off x="10528300" y="1345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11883</xdr:rowOff>
    </xdr:from>
    <xdr:to>
      <xdr:col>50</xdr:col>
      <xdr:colOff>165100</xdr:colOff>
      <xdr:row>79</xdr:row>
      <xdr:rowOff>113483</xdr:rowOff>
    </xdr:to>
    <xdr:sp macro="" textlink="">
      <xdr:nvSpPr>
        <xdr:cNvPr id="429" name="楕円 428"/>
        <xdr:cNvSpPr/>
      </xdr:nvSpPr>
      <xdr:spPr>
        <a:xfrm>
          <a:off x="9588500" y="135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104610</xdr:rowOff>
    </xdr:from>
    <xdr:ext cx="469744" cy="259045"/>
    <xdr:sp macro="" textlink="">
      <xdr:nvSpPr>
        <xdr:cNvPr id="430" name="テキスト ボックス 429"/>
        <xdr:cNvSpPr txBox="1"/>
      </xdr:nvSpPr>
      <xdr:spPr>
        <a:xfrm>
          <a:off x="9404428" y="136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33905</xdr:rowOff>
    </xdr:from>
    <xdr:to>
      <xdr:col>46</xdr:col>
      <xdr:colOff>38100</xdr:colOff>
      <xdr:row>79</xdr:row>
      <xdr:rowOff>135505</xdr:rowOff>
    </xdr:to>
    <xdr:sp macro="" textlink="">
      <xdr:nvSpPr>
        <xdr:cNvPr id="431" name="楕円 430"/>
        <xdr:cNvSpPr/>
      </xdr:nvSpPr>
      <xdr:spPr>
        <a:xfrm>
          <a:off x="8699500" y="135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126632</xdr:rowOff>
    </xdr:from>
    <xdr:ext cx="469744" cy="259045"/>
    <xdr:sp macro="" textlink="">
      <xdr:nvSpPr>
        <xdr:cNvPr id="432" name="テキスト ボックス 431"/>
        <xdr:cNvSpPr txBox="1"/>
      </xdr:nvSpPr>
      <xdr:spPr>
        <a:xfrm>
          <a:off x="8515428" y="1367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161638</xdr:rowOff>
    </xdr:from>
    <xdr:to>
      <xdr:col>41</xdr:col>
      <xdr:colOff>101600</xdr:colOff>
      <xdr:row>79</xdr:row>
      <xdr:rowOff>91788</xdr:rowOff>
    </xdr:to>
    <xdr:sp macro="" textlink="">
      <xdr:nvSpPr>
        <xdr:cNvPr id="433" name="楕円 432"/>
        <xdr:cNvSpPr/>
      </xdr:nvSpPr>
      <xdr:spPr>
        <a:xfrm>
          <a:off x="7810500" y="13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82915</xdr:rowOff>
    </xdr:from>
    <xdr:ext cx="469744" cy="259045"/>
    <xdr:sp macro="" textlink="">
      <xdr:nvSpPr>
        <xdr:cNvPr id="434" name="テキスト ボックス 433"/>
        <xdr:cNvSpPr txBox="1"/>
      </xdr:nvSpPr>
      <xdr:spPr>
        <a:xfrm>
          <a:off x="7626428" y="1362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150372</xdr:rowOff>
    </xdr:from>
    <xdr:to>
      <xdr:col>36</xdr:col>
      <xdr:colOff>165100</xdr:colOff>
      <xdr:row>79</xdr:row>
      <xdr:rowOff>80522</xdr:rowOff>
    </xdr:to>
    <xdr:sp macro="" textlink="">
      <xdr:nvSpPr>
        <xdr:cNvPr id="435" name="楕円 434"/>
        <xdr:cNvSpPr/>
      </xdr:nvSpPr>
      <xdr:spPr>
        <a:xfrm>
          <a:off x="6921500" y="135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71649</xdr:rowOff>
    </xdr:from>
    <xdr:ext cx="469744" cy="259045"/>
    <xdr:sp macro="" textlink="">
      <xdr:nvSpPr>
        <xdr:cNvPr id="436" name="テキスト ボックス 435"/>
        <xdr:cNvSpPr txBox="1"/>
      </xdr:nvSpPr>
      <xdr:spPr>
        <a:xfrm>
          <a:off x="6737428" y="1361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6998</xdr:rowOff>
    </xdr:from>
    <xdr:to>
      <xdr:col>55</xdr:col>
      <xdr:colOff>0</xdr:colOff>
      <xdr:row>98</xdr:row>
      <xdr:rowOff>16942</xdr:rowOff>
    </xdr:to>
    <xdr:cxnSp macro="">
      <xdr:nvCxnSpPr>
        <xdr:cNvPr id="465" name="直線コネクタ 464"/>
        <xdr:cNvCxnSpPr/>
      </xdr:nvCxnSpPr>
      <xdr:spPr>
        <a:xfrm>
          <a:off x="9639300" y="16809098"/>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6998</xdr:rowOff>
    </xdr:from>
    <xdr:to>
      <xdr:col>50</xdr:col>
      <xdr:colOff>114300</xdr:colOff>
      <xdr:row>98</xdr:row>
      <xdr:rowOff>29629</xdr:rowOff>
    </xdr:to>
    <xdr:cxnSp macro="">
      <xdr:nvCxnSpPr>
        <xdr:cNvPr id="468" name="直線コネクタ 467"/>
        <xdr:cNvCxnSpPr/>
      </xdr:nvCxnSpPr>
      <xdr:spPr>
        <a:xfrm flipV="1">
          <a:off x="8750300" y="16809098"/>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150079</xdr:rowOff>
    </xdr:from>
    <xdr:to>
      <xdr:col>45</xdr:col>
      <xdr:colOff>177800</xdr:colOff>
      <xdr:row>98</xdr:row>
      <xdr:rowOff>29629</xdr:rowOff>
    </xdr:to>
    <xdr:cxnSp macro="">
      <xdr:nvCxnSpPr>
        <xdr:cNvPr id="471" name="直線コネクタ 470"/>
        <xdr:cNvCxnSpPr/>
      </xdr:nvCxnSpPr>
      <xdr:spPr>
        <a:xfrm>
          <a:off x="7861300" y="16780729"/>
          <a:ext cx="8890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38705</xdr:rowOff>
    </xdr:from>
    <xdr:to>
      <xdr:col>41</xdr:col>
      <xdr:colOff>50800</xdr:colOff>
      <xdr:row>97</xdr:row>
      <xdr:rowOff>150079</xdr:rowOff>
    </xdr:to>
    <xdr:cxnSp macro="">
      <xdr:nvCxnSpPr>
        <xdr:cNvPr id="474" name="直線コネクタ 473"/>
        <xdr:cNvCxnSpPr/>
      </xdr:nvCxnSpPr>
      <xdr:spPr>
        <a:xfrm>
          <a:off x="6972300" y="16669355"/>
          <a:ext cx="889000" cy="1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137592</xdr:rowOff>
    </xdr:from>
    <xdr:to>
      <xdr:col>55</xdr:col>
      <xdr:colOff>50800</xdr:colOff>
      <xdr:row>98</xdr:row>
      <xdr:rowOff>67742</xdr:rowOff>
    </xdr:to>
    <xdr:sp macro="" textlink="">
      <xdr:nvSpPr>
        <xdr:cNvPr id="484" name="楕円 483"/>
        <xdr:cNvSpPr/>
      </xdr:nvSpPr>
      <xdr:spPr>
        <a:xfrm>
          <a:off x="104267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116019</xdr:rowOff>
    </xdr:from>
    <xdr:ext cx="534377" cy="259045"/>
    <xdr:sp macro="" textlink="">
      <xdr:nvSpPr>
        <xdr:cNvPr id="485" name="普通建設事業費 （ うち更新整備　）該当値テキスト"/>
        <xdr:cNvSpPr txBox="1"/>
      </xdr:nvSpPr>
      <xdr:spPr>
        <a:xfrm>
          <a:off x="10528300"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127648</xdr:rowOff>
    </xdr:from>
    <xdr:to>
      <xdr:col>50</xdr:col>
      <xdr:colOff>165100</xdr:colOff>
      <xdr:row>98</xdr:row>
      <xdr:rowOff>57798</xdr:rowOff>
    </xdr:to>
    <xdr:sp macro="" textlink="">
      <xdr:nvSpPr>
        <xdr:cNvPr id="486" name="楕円 485"/>
        <xdr:cNvSpPr/>
      </xdr:nvSpPr>
      <xdr:spPr>
        <a:xfrm>
          <a:off x="9588500" y="167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48925</xdr:rowOff>
    </xdr:from>
    <xdr:ext cx="534377" cy="259045"/>
    <xdr:sp macro="" textlink="">
      <xdr:nvSpPr>
        <xdr:cNvPr id="487" name="テキスト ボックス 486"/>
        <xdr:cNvSpPr txBox="1"/>
      </xdr:nvSpPr>
      <xdr:spPr>
        <a:xfrm>
          <a:off x="9372111" y="168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150279</xdr:rowOff>
    </xdr:from>
    <xdr:to>
      <xdr:col>46</xdr:col>
      <xdr:colOff>38100</xdr:colOff>
      <xdr:row>98</xdr:row>
      <xdr:rowOff>80429</xdr:rowOff>
    </xdr:to>
    <xdr:sp macro="" textlink="">
      <xdr:nvSpPr>
        <xdr:cNvPr id="488" name="楕円 487"/>
        <xdr:cNvSpPr/>
      </xdr:nvSpPr>
      <xdr:spPr>
        <a:xfrm>
          <a:off x="8699500" y="167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71556</xdr:rowOff>
    </xdr:from>
    <xdr:ext cx="534377" cy="259045"/>
    <xdr:sp macro="" textlink="">
      <xdr:nvSpPr>
        <xdr:cNvPr id="489" name="テキスト ボックス 488"/>
        <xdr:cNvSpPr txBox="1"/>
      </xdr:nvSpPr>
      <xdr:spPr>
        <a:xfrm>
          <a:off x="8483111" y="168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99279</xdr:rowOff>
    </xdr:from>
    <xdr:to>
      <xdr:col>41</xdr:col>
      <xdr:colOff>101600</xdr:colOff>
      <xdr:row>98</xdr:row>
      <xdr:rowOff>29429</xdr:rowOff>
    </xdr:to>
    <xdr:sp macro="" textlink="">
      <xdr:nvSpPr>
        <xdr:cNvPr id="490" name="楕円 489"/>
        <xdr:cNvSpPr/>
      </xdr:nvSpPr>
      <xdr:spPr>
        <a:xfrm>
          <a:off x="7810500" y="167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45956</xdr:rowOff>
    </xdr:from>
    <xdr:ext cx="534377" cy="259045"/>
    <xdr:sp macro="" textlink="">
      <xdr:nvSpPr>
        <xdr:cNvPr id="491" name="テキスト ボックス 490"/>
        <xdr:cNvSpPr txBox="1"/>
      </xdr:nvSpPr>
      <xdr:spPr>
        <a:xfrm>
          <a:off x="7594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159355</xdr:rowOff>
    </xdr:from>
    <xdr:to>
      <xdr:col>36</xdr:col>
      <xdr:colOff>165100</xdr:colOff>
      <xdr:row>97</xdr:row>
      <xdr:rowOff>89505</xdr:rowOff>
    </xdr:to>
    <xdr:sp macro="" textlink="">
      <xdr:nvSpPr>
        <xdr:cNvPr id="492" name="楕円 491"/>
        <xdr:cNvSpPr/>
      </xdr:nvSpPr>
      <xdr:spPr>
        <a:xfrm>
          <a:off x="6921500" y="166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106032</xdr:rowOff>
    </xdr:from>
    <xdr:ext cx="534377" cy="259045"/>
    <xdr:sp macro="" textlink="">
      <xdr:nvSpPr>
        <xdr:cNvPr id="493" name="テキスト ボックス 492"/>
        <xdr:cNvSpPr txBox="1"/>
      </xdr:nvSpPr>
      <xdr:spPr>
        <a:xfrm>
          <a:off x="6705111" y="163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23034</xdr:rowOff>
    </xdr:from>
    <xdr:to>
      <xdr:col>85</xdr:col>
      <xdr:colOff>127000</xdr:colOff>
      <xdr:row>38</xdr:row>
      <xdr:rowOff>24520</xdr:rowOff>
    </xdr:to>
    <xdr:cxnSp macro="">
      <xdr:nvCxnSpPr>
        <xdr:cNvPr id="518" name="直線コネクタ 517"/>
        <xdr:cNvCxnSpPr/>
      </xdr:nvCxnSpPr>
      <xdr:spPr>
        <a:xfrm flipV="1">
          <a:off x="15481300" y="653813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22331</xdr:rowOff>
    </xdr:from>
    <xdr:to>
      <xdr:col>81</xdr:col>
      <xdr:colOff>50800</xdr:colOff>
      <xdr:row>38</xdr:row>
      <xdr:rowOff>24520</xdr:rowOff>
    </xdr:to>
    <xdr:cxnSp macro="">
      <xdr:nvCxnSpPr>
        <xdr:cNvPr id="521" name="直線コネクタ 520"/>
        <xdr:cNvCxnSpPr/>
      </xdr:nvCxnSpPr>
      <xdr:spPr>
        <a:xfrm>
          <a:off x="14592300" y="6537431"/>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22331</xdr:rowOff>
    </xdr:from>
    <xdr:to>
      <xdr:col>76</xdr:col>
      <xdr:colOff>114300</xdr:colOff>
      <xdr:row>38</xdr:row>
      <xdr:rowOff>24657</xdr:rowOff>
    </xdr:to>
    <xdr:cxnSp macro="">
      <xdr:nvCxnSpPr>
        <xdr:cNvPr id="524" name="直線コネクタ 523"/>
        <xdr:cNvCxnSpPr/>
      </xdr:nvCxnSpPr>
      <xdr:spPr>
        <a:xfrm flipV="1">
          <a:off x="13703300" y="6537431"/>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10426</xdr:rowOff>
    </xdr:from>
    <xdr:to>
      <xdr:col>71</xdr:col>
      <xdr:colOff>177800</xdr:colOff>
      <xdr:row>38</xdr:row>
      <xdr:rowOff>24657</xdr:rowOff>
    </xdr:to>
    <xdr:cxnSp macro="">
      <xdr:nvCxnSpPr>
        <xdr:cNvPr id="527" name="直線コネクタ 526"/>
        <xdr:cNvCxnSpPr/>
      </xdr:nvCxnSpPr>
      <xdr:spPr>
        <a:xfrm>
          <a:off x="12814300" y="6525526"/>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143684</xdr:rowOff>
    </xdr:from>
    <xdr:to>
      <xdr:col>85</xdr:col>
      <xdr:colOff>177800</xdr:colOff>
      <xdr:row>38</xdr:row>
      <xdr:rowOff>73834</xdr:rowOff>
    </xdr:to>
    <xdr:sp macro="" textlink="">
      <xdr:nvSpPr>
        <xdr:cNvPr id="537" name="楕円 536"/>
        <xdr:cNvSpPr/>
      </xdr:nvSpPr>
      <xdr:spPr>
        <a:xfrm>
          <a:off x="16268700" y="64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378565" cy="259045"/>
    <xdr:sp macro="" textlink="">
      <xdr:nvSpPr>
        <xdr:cNvPr id="538" name="災害復旧事業費該当値テキスト"/>
        <xdr:cNvSpPr txBox="1"/>
      </xdr:nvSpPr>
      <xdr:spPr>
        <a:xfrm>
          <a:off x="16370300" y="644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145170</xdr:rowOff>
    </xdr:from>
    <xdr:to>
      <xdr:col>81</xdr:col>
      <xdr:colOff>101600</xdr:colOff>
      <xdr:row>38</xdr:row>
      <xdr:rowOff>75319</xdr:rowOff>
    </xdr:to>
    <xdr:sp macro="" textlink="">
      <xdr:nvSpPr>
        <xdr:cNvPr id="539" name="楕円 538"/>
        <xdr:cNvSpPr/>
      </xdr:nvSpPr>
      <xdr:spPr>
        <a:xfrm>
          <a:off x="15430500" y="64888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66447</xdr:rowOff>
    </xdr:from>
    <xdr:ext cx="378565" cy="259045"/>
    <xdr:sp macro="" textlink="">
      <xdr:nvSpPr>
        <xdr:cNvPr id="540" name="テキスト ボックス 539"/>
        <xdr:cNvSpPr txBox="1"/>
      </xdr:nvSpPr>
      <xdr:spPr>
        <a:xfrm>
          <a:off x="15292017" y="6581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142981</xdr:rowOff>
    </xdr:from>
    <xdr:to>
      <xdr:col>76</xdr:col>
      <xdr:colOff>165100</xdr:colOff>
      <xdr:row>38</xdr:row>
      <xdr:rowOff>73131</xdr:rowOff>
    </xdr:to>
    <xdr:sp macro="" textlink="">
      <xdr:nvSpPr>
        <xdr:cNvPr id="541" name="楕円 540"/>
        <xdr:cNvSpPr/>
      </xdr:nvSpPr>
      <xdr:spPr>
        <a:xfrm>
          <a:off x="14541500" y="64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64258</xdr:rowOff>
    </xdr:from>
    <xdr:ext cx="378565" cy="259045"/>
    <xdr:sp macro="" textlink="">
      <xdr:nvSpPr>
        <xdr:cNvPr id="542" name="テキスト ボックス 541"/>
        <xdr:cNvSpPr txBox="1"/>
      </xdr:nvSpPr>
      <xdr:spPr>
        <a:xfrm>
          <a:off x="14403017" y="6579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145307</xdr:rowOff>
    </xdr:from>
    <xdr:to>
      <xdr:col>72</xdr:col>
      <xdr:colOff>38100</xdr:colOff>
      <xdr:row>38</xdr:row>
      <xdr:rowOff>75457</xdr:rowOff>
    </xdr:to>
    <xdr:sp macro="" textlink="">
      <xdr:nvSpPr>
        <xdr:cNvPr id="543" name="楕円 542"/>
        <xdr:cNvSpPr/>
      </xdr:nvSpPr>
      <xdr:spPr>
        <a:xfrm>
          <a:off x="13652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66584</xdr:rowOff>
    </xdr:from>
    <xdr:ext cx="378565" cy="259045"/>
    <xdr:sp macro="" textlink="">
      <xdr:nvSpPr>
        <xdr:cNvPr id="544" name="テキスト ボックス 543"/>
        <xdr:cNvSpPr txBox="1"/>
      </xdr:nvSpPr>
      <xdr:spPr>
        <a:xfrm>
          <a:off x="13514017" y="6581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131077</xdr:rowOff>
    </xdr:from>
    <xdr:to>
      <xdr:col>67</xdr:col>
      <xdr:colOff>101600</xdr:colOff>
      <xdr:row>38</xdr:row>
      <xdr:rowOff>61227</xdr:rowOff>
    </xdr:to>
    <xdr:sp macro="" textlink="">
      <xdr:nvSpPr>
        <xdr:cNvPr id="545" name="楕円 544"/>
        <xdr:cNvSpPr/>
      </xdr:nvSpPr>
      <xdr:spPr>
        <a:xfrm>
          <a:off x="12763500" y="64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52353</xdr:rowOff>
    </xdr:from>
    <xdr:ext cx="469744" cy="259045"/>
    <xdr:sp macro="" textlink="">
      <xdr:nvSpPr>
        <xdr:cNvPr id="546" name="テキスト ボックス 545"/>
        <xdr:cNvSpPr txBox="1"/>
      </xdr:nvSpPr>
      <xdr:spPr>
        <a:xfrm>
          <a:off x="12579428" y="656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15370</xdr:rowOff>
    </xdr:from>
    <xdr:to>
      <xdr:col>85</xdr:col>
      <xdr:colOff>127000</xdr:colOff>
      <xdr:row>77</xdr:row>
      <xdr:rowOff>24874</xdr:rowOff>
    </xdr:to>
    <xdr:cxnSp macro="">
      <xdr:nvCxnSpPr>
        <xdr:cNvPr id="628" name="直線コネクタ 627"/>
        <xdr:cNvCxnSpPr/>
      </xdr:nvCxnSpPr>
      <xdr:spPr>
        <a:xfrm flipV="1">
          <a:off x="15481300" y="13217020"/>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7598</xdr:rowOff>
    </xdr:from>
    <xdr:to>
      <xdr:col>81</xdr:col>
      <xdr:colOff>50800</xdr:colOff>
      <xdr:row>77</xdr:row>
      <xdr:rowOff>24874</xdr:rowOff>
    </xdr:to>
    <xdr:cxnSp macro="">
      <xdr:nvCxnSpPr>
        <xdr:cNvPr id="631" name="直線コネクタ 630"/>
        <xdr:cNvCxnSpPr/>
      </xdr:nvCxnSpPr>
      <xdr:spPr>
        <a:xfrm>
          <a:off x="14592300" y="13209248"/>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7598</xdr:rowOff>
    </xdr:from>
    <xdr:to>
      <xdr:col>76</xdr:col>
      <xdr:colOff>114300</xdr:colOff>
      <xdr:row>77</xdr:row>
      <xdr:rowOff>8243</xdr:rowOff>
    </xdr:to>
    <xdr:cxnSp macro="">
      <xdr:nvCxnSpPr>
        <xdr:cNvPr id="634" name="直線コネクタ 633"/>
        <xdr:cNvCxnSpPr/>
      </xdr:nvCxnSpPr>
      <xdr:spPr>
        <a:xfrm flipV="1">
          <a:off x="13703300" y="13209248"/>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162999</xdr:rowOff>
    </xdr:from>
    <xdr:to>
      <xdr:col>71</xdr:col>
      <xdr:colOff>177800</xdr:colOff>
      <xdr:row>77</xdr:row>
      <xdr:rowOff>8243</xdr:rowOff>
    </xdr:to>
    <xdr:cxnSp macro="">
      <xdr:nvCxnSpPr>
        <xdr:cNvPr id="637" name="直線コネクタ 636"/>
        <xdr:cNvCxnSpPr/>
      </xdr:nvCxnSpPr>
      <xdr:spPr>
        <a:xfrm>
          <a:off x="12814300" y="13193199"/>
          <a:ext cx="889000" cy="1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136020</xdr:rowOff>
    </xdr:from>
    <xdr:to>
      <xdr:col>85</xdr:col>
      <xdr:colOff>177800</xdr:colOff>
      <xdr:row>77</xdr:row>
      <xdr:rowOff>66170</xdr:rowOff>
    </xdr:to>
    <xdr:sp macro="" textlink="">
      <xdr:nvSpPr>
        <xdr:cNvPr id="647" name="楕円 646"/>
        <xdr:cNvSpPr/>
      </xdr:nvSpPr>
      <xdr:spPr>
        <a:xfrm>
          <a:off x="16268700" y="131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114447</xdr:rowOff>
    </xdr:from>
    <xdr:ext cx="534377" cy="259045"/>
    <xdr:sp macro="" textlink="">
      <xdr:nvSpPr>
        <xdr:cNvPr id="648" name="公債費該当値テキスト"/>
        <xdr:cNvSpPr txBox="1"/>
      </xdr:nvSpPr>
      <xdr:spPr>
        <a:xfrm>
          <a:off x="16370300" y="131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145524</xdr:rowOff>
    </xdr:from>
    <xdr:to>
      <xdr:col>81</xdr:col>
      <xdr:colOff>101600</xdr:colOff>
      <xdr:row>77</xdr:row>
      <xdr:rowOff>75674</xdr:rowOff>
    </xdr:to>
    <xdr:sp macro="" textlink="">
      <xdr:nvSpPr>
        <xdr:cNvPr id="649" name="楕円 648"/>
        <xdr:cNvSpPr/>
      </xdr:nvSpPr>
      <xdr:spPr>
        <a:xfrm>
          <a:off x="15430500" y="1317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66801</xdr:rowOff>
    </xdr:from>
    <xdr:ext cx="534377" cy="259045"/>
    <xdr:sp macro="" textlink="">
      <xdr:nvSpPr>
        <xdr:cNvPr id="650" name="テキスト ボックス 649"/>
        <xdr:cNvSpPr txBox="1"/>
      </xdr:nvSpPr>
      <xdr:spPr>
        <a:xfrm>
          <a:off x="15214111" y="132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128248</xdr:rowOff>
    </xdr:from>
    <xdr:to>
      <xdr:col>76</xdr:col>
      <xdr:colOff>165100</xdr:colOff>
      <xdr:row>77</xdr:row>
      <xdr:rowOff>58398</xdr:rowOff>
    </xdr:to>
    <xdr:sp macro="" textlink="">
      <xdr:nvSpPr>
        <xdr:cNvPr id="651" name="楕円 650"/>
        <xdr:cNvSpPr/>
      </xdr:nvSpPr>
      <xdr:spPr>
        <a:xfrm>
          <a:off x="14541500" y="131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49525</xdr:rowOff>
    </xdr:from>
    <xdr:ext cx="534377" cy="259045"/>
    <xdr:sp macro="" textlink="">
      <xdr:nvSpPr>
        <xdr:cNvPr id="652" name="テキスト ボックス 651"/>
        <xdr:cNvSpPr txBox="1"/>
      </xdr:nvSpPr>
      <xdr:spPr>
        <a:xfrm>
          <a:off x="14325111" y="132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128893</xdr:rowOff>
    </xdr:from>
    <xdr:to>
      <xdr:col>72</xdr:col>
      <xdr:colOff>38100</xdr:colOff>
      <xdr:row>77</xdr:row>
      <xdr:rowOff>59043</xdr:rowOff>
    </xdr:to>
    <xdr:sp macro="" textlink="">
      <xdr:nvSpPr>
        <xdr:cNvPr id="653" name="楕円 652"/>
        <xdr:cNvSpPr/>
      </xdr:nvSpPr>
      <xdr:spPr>
        <a:xfrm>
          <a:off x="13652500" y="131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50170</xdr:rowOff>
    </xdr:from>
    <xdr:ext cx="534377" cy="259045"/>
    <xdr:sp macro="" textlink="">
      <xdr:nvSpPr>
        <xdr:cNvPr id="654" name="テキスト ボックス 653"/>
        <xdr:cNvSpPr txBox="1"/>
      </xdr:nvSpPr>
      <xdr:spPr>
        <a:xfrm>
          <a:off x="13436111" y="132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112199</xdr:rowOff>
    </xdr:from>
    <xdr:to>
      <xdr:col>67</xdr:col>
      <xdr:colOff>101600</xdr:colOff>
      <xdr:row>77</xdr:row>
      <xdr:rowOff>42349</xdr:rowOff>
    </xdr:to>
    <xdr:sp macro="" textlink="">
      <xdr:nvSpPr>
        <xdr:cNvPr id="655" name="楕円 654"/>
        <xdr:cNvSpPr/>
      </xdr:nvSpPr>
      <xdr:spPr>
        <a:xfrm>
          <a:off x="12763500" y="131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33476</xdr:rowOff>
    </xdr:from>
    <xdr:ext cx="534377" cy="259045"/>
    <xdr:sp macro="" textlink="">
      <xdr:nvSpPr>
        <xdr:cNvPr id="656" name="テキスト ボックス 655"/>
        <xdr:cNvSpPr txBox="1"/>
      </xdr:nvSpPr>
      <xdr:spPr>
        <a:xfrm>
          <a:off x="12547111" y="132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100295</xdr:rowOff>
    </xdr:from>
    <xdr:to>
      <xdr:col>85</xdr:col>
      <xdr:colOff>127000</xdr:colOff>
      <xdr:row>98</xdr:row>
      <xdr:rowOff>124169</xdr:rowOff>
    </xdr:to>
    <xdr:cxnSp macro="">
      <xdr:nvCxnSpPr>
        <xdr:cNvPr id="683" name="直線コネクタ 682"/>
        <xdr:cNvCxnSpPr/>
      </xdr:nvCxnSpPr>
      <xdr:spPr>
        <a:xfrm flipV="1">
          <a:off x="15481300" y="16902395"/>
          <a:ext cx="838200" cy="2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124169</xdr:rowOff>
    </xdr:from>
    <xdr:to>
      <xdr:col>81</xdr:col>
      <xdr:colOff>50800</xdr:colOff>
      <xdr:row>98</xdr:row>
      <xdr:rowOff>138962</xdr:rowOff>
    </xdr:to>
    <xdr:cxnSp macro="">
      <xdr:nvCxnSpPr>
        <xdr:cNvPr id="686" name="直線コネクタ 685"/>
        <xdr:cNvCxnSpPr/>
      </xdr:nvCxnSpPr>
      <xdr:spPr>
        <a:xfrm flipV="1">
          <a:off x="14592300" y="16926269"/>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112334</xdr:rowOff>
    </xdr:from>
    <xdr:to>
      <xdr:col>76</xdr:col>
      <xdr:colOff>114300</xdr:colOff>
      <xdr:row>98</xdr:row>
      <xdr:rowOff>138962</xdr:rowOff>
    </xdr:to>
    <xdr:cxnSp macro="">
      <xdr:nvCxnSpPr>
        <xdr:cNvPr id="689" name="直線コネクタ 688"/>
        <xdr:cNvCxnSpPr/>
      </xdr:nvCxnSpPr>
      <xdr:spPr>
        <a:xfrm>
          <a:off x="13703300" y="16914434"/>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112334</xdr:rowOff>
    </xdr:from>
    <xdr:to>
      <xdr:col>71</xdr:col>
      <xdr:colOff>177800</xdr:colOff>
      <xdr:row>98</xdr:row>
      <xdr:rowOff>125267</xdr:rowOff>
    </xdr:to>
    <xdr:cxnSp macro="">
      <xdr:nvCxnSpPr>
        <xdr:cNvPr id="692" name="直線コネクタ 691"/>
        <xdr:cNvCxnSpPr/>
      </xdr:nvCxnSpPr>
      <xdr:spPr>
        <a:xfrm flipV="1">
          <a:off x="12814300" y="16914434"/>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49495</xdr:rowOff>
    </xdr:from>
    <xdr:to>
      <xdr:col>85</xdr:col>
      <xdr:colOff>177800</xdr:colOff>
      <xdr:row>98</xdr:row>
      <xdr:rowOff>151095</xdr:rowOff>
    </xdr:to>
    <xdr:sp macro="" textlink="">
      <xdr:nvSpPr>
        <xdr:cNvPr id="702" name="楕円 701"/>
        <xdr:cNvSpPr/>
      </xdr:nvSpPr>
      <xdr:spPr>
        <a:xfrm>
          <a:off x="16268700" y="168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534377" cy="259045"/>
    <xdr:sp macro="" textlink="">
      <xdr:nvSpPr>
        <xdr:cNvPr id="703" name="積立金該当値テキスト"/>
        <xdr:cNvSpPr txBox="1"/>
      </xdr:nvSpPr>
      <xdr:spPr>
        <a:xfrm>
          <a:off x="16370300" y="16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73369</xdr:rowOff>
    </xdr:from>
    <xdr:to>
      <xdr:col>81</xdr:col>
      <xdr:colOff>101600</xdr:colOff>
      <xdr:row>99</xdr:row>
      <xdr:rowOff>3519</xdr:rowOff>
    </xdr:to>
    <xdr:sp macro="" textlink="">
      <xdr:nvSpPr>
        <xdr:cNvPr id="704" name="楕円 703"/>
        <xdr:cNvSpPr/>
      </xdr:nvSpPr>
      <xdr:spPr>
        <a:xfrm>
          <a:off x="15430500" y="168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166096</xdr:rowOff>
    </xdr:from>
    <xdr:ext cx="469744" cy="259045"/>
    <xdr:sp macro="" textlink="">
      <xdr:nvSpPr>
        <xdr:cNvPr id="705" name="テキスト ボックス 704"/>
        <xdr:cNvSpPr txBox="1"/>
      </xdr:nvSpPr>
      <xdr:spPr>
        <a:xfrm>
          <a:off x="15246428" y="1696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88162</xdr:rowOff>
    </xdr:from>
    <xdr:to>
      <xdr:col>76</xdr:col>
      <xdr:colOff>165100</xdr:colOff>
      <xdr:row>99</xdr:row>
      <xdr:rowOff>18312</xdr:rowOff>
    </xdr:to>
    <xdr:sp macro="" textlink="">
      <xdr:nvSpPr>
        <xdr:cNvPr id="706" name="楕円 705"/>
        <xdr:cNvSpPr/>
      </xdr:nvSpPr>
      <xdr:spPr>
        <a:xfrm>
          <a:off x="14541500" y="168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9439</xdr:rowOff>
    </xdr:from>
    <xdr:ext cx="378565" cy="259045"/>
    <xdr:sp macro="" textlink="">
      <xdr:nvSpPr>
        <xdr:cNvPr id="707" name="テキスト ボックス 706"/>
        <xdr:cNvSpPr txBox="1"/>
      </xdr:nvSpPr>
      <xdr:spPr>
        <a:xfrm>
          <a:off x="14403017" y="16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61534</xdr:rowOff>
    </xdr:from>
    <xdr:to>
      <xdr:col>72</xdr:col>
      <xdr:colOff>38100</xdr:colOff>
      <xdr:row>98</xdr:row>
      <xdr:rowOff>163134</xdr:rowOff>
    </xdr:to>
    <xdr:sp macro="" textlink="">
      <xdr:nvSpPr>
        <xdr:cNvPr id="708" name="楕円 707"/>
        <xdr:cNvSpPr/>
      </xdr:nvSpPr>
      <xdr:spPr>
        <a:xfrm>
          <a:off x="13652500" y="168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154261</xdr:rowOff>
    </xdr:from>
    <xdr:ext cx="534377" cy="259045"/>
    <xdr:sp macro="" textlink="">
      <xdr:nvSpPr>
        <xdr:cNvPr id="709" name="テキスト ボックス 708"/>
        <xdr:cNvSpPr txBox="1"/>
      </xdr:nvSpPr>
      <xdr:spPr>
        <a:xfrm>
          <a:off x="13436111" y="169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74467</xdr:rowOff>
    </xdr:from>
    <xdr:to>
      <xdr:col>67</xdr:col>
      <xdr:colOff>101600</xdr:colOff>
      <xdr:row>99</xdr:row>
      <xdr:rowOff>4617</xdr:rowOff>
    </xdr:to>
    <xdr:sp macro="" textlink="">
      <xdr:nvSpPr>
        <xdr:cNvPr id="710" name="楕円 709"/>
        <xdr:cNvSpPr/>
      </xdr:nvSpPr>
      <xdr:spPr>
        <a:xfrm>
          <a:off x="12763500" y="168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167194</xdr:rowOff>
    </xdr:from>
    <xdr:ext cx="469744" cy="259045"/>
    <xdr:sp macro="" textlink="">
      <xdr:nvSpPr>
        <xdr:cNvPr id="711" name="テキスト ボックス 710"/>
        <xdr:cNvSpPr txBox="1"/>
      </xdr:nvSpPr>
      <xdr:spPr>
        <a:xfrm>
          <a:off x="12579428" y="1696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128773</xdr:rowOff>
    </xdr:from>
    <xdr:to>
      <xdr:col>116</xdr:col>
      <xdr:colOff>63500</xdr:colOff>
      <xdr:row>58</xdr:row>
      <xdr:rowOff>128910</xdr:rowOff>
    </xdr:to>
    <xdr:cxnSp macro="">
      <xdr:nvCxnSpPr>
        <xdr:cNvPr id="795" name="直線コネクタ 794"/>
        <xdr:cNvCxnSpPr/>
      </xdr:nvCxnSpPr>
      <xdr:spPr>
        <a:xfrm flipV="1">
          <a:off x="21323300" y="1007287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128910</xdr:rowOff>
    </xdr:from>
    <xdr:to>
      <xdr:col>111</xdr:col>
      <xdr:colOff>177800</xdr:colOff>
      <xdr:row>58</xdr:row>
      <xdr:rowOff>128956</xdr:rowOff>
    </xdr:to>
    <xdr:cxnSp macro="">
      <xdr:nvCxnSpPr>
        <xdr:cNvPr id="798" name="直線コネクタ 797"/>
        <xdr:cNvCxnSpPr/>
      </xdr:nvCxnSpPr>
      <xdr:spPr>
        <a:xfrm flipV="1">
          <a:off x="20434300" y="1007301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128956</xdr:rowOff>
    </xdr:from>
    <xdr:to>
      <xdr:col>107</xdr:col>
      <xdr:colOff>50800</xdr:colOff>
      <xdr:row>58</xdr:row>
      <xdr:rowOff>128956</xdr:rowOff>
    </xdr:to>
    <xdr:cxnSp macro="">
      <xdr:nvCxnSpPr>
        <xdr:cNvPr id="801" name="直線コネクタ 800"/>
        <xdr:cNvCxnSpPr/>
      </xdr:nvCxnSpPr>
      <xdr:spPr>
        <a:xfrm>
          <a:off x="19545300" y="10073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128956</xdr:rowOff>
    </xdr:from>
    <xdr:to>
      <xdr:col>102</xdr:col>
      <xdr:colOff>114300</xdr:colOff>
      <xdr:row>58</xdr:row>
      <xdr:rowOff>129001</xdr:rowOff>
    </xdr:to>
    <xdr:cxnSp macro="">
      <xdr:nvCxnSpPr>
        <xdr:cNvPr id="804" name="直線コネクタ 803"/>
        <xdr:cNvCxnSpPr/>
      </xdr:nvCxnSpPr>
      <xdr:spPr>
        <a:xfrm flipV="1">
          <a:off x="18656300" y="1007305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77973</xdr:rowOff>
    </xdr:from>
    <xdr:to>
      <xdr:col>116</xdr:col>
      <xdr:colOff>114300</xdr:colOff>
      <xdr:row>59</xdr:row>
      <xdr:rowOff>8123</xdr:rowOff>
    </xdr:to>
    <xdr:sp macro="" textlink="">
      <xdr:nvSpPr>
        <xdr:cNvPr id="814" name="楕円 813"/>
        <xdr:cNvSpPr/>
      </xdr:nvSpPr>
      <xdr:spPr>
        <a:xfrm>
          <a:off x="22110700" y="100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164350</xdr:rowOff>
    </xdr:from>
    <xdr:ext cx="378565" cy="259045"/>
    <xdr:sp macro="" textlink="">
      <xdr:nvSpPr>
        <xdr:cNvPr id="815" name="貸付金該当値テキスト"/>
        <xdr:cNvSpPr txBox="1"/>
      </xdr:nvSpPr>
      <xdr:spPr>
        <a:xfrm>
          <a:off x="22212300" y="993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78110</xdr:rowOff>
    </xdr:from>
    <xdr:to>
      <xdr:col>112</xdr:col>
      <xdr:colOff>38100</xdr:colOff>
      <xdr:row>59</xdr:row>
      <xdr:rowOff>8260</xdr:rowOff>
    </xdr:to>
    <xdr:sp macro="" textlink="">
      <xdr:nvSpPr>
        <xdr:cNvPr id="816" name="楕円 815"/>
        <xdr:cNvSpPr/>
      </xdr:nvSpPr>
      <xdr:spPr>
        <a:xfrm>
          <a:off x="21272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170837</xdr:rowOff>
    </xdr:from>
    <xdr:ext cx="378565" cy="259045"/>
    <xdr:sp macro="" textlink="">
      <xdr:nvSpPr>
        <xdr:cNvPr id="817" name="テキスト ボックス 816"/>
        <xdr:cNvSpPr txBox="1"/>
      </xdr:nvSpPr>
      <xdr:spPr>
        <a:xfrm>
          <a:off x="21134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78156</xdr:rowOff>
    </xdr:from>
    <xdr:to>
      <xdr:col>107</xdr:col>
      <xdr:colOff>101600</xdr:colOff>
      <xdr:row>59</xdr:row>
      <xdr:rowOff>8306</xdr:rowOff>
    </xdr:to>
    <xdr:sp macro="" textlink="">
      <xdr:nvSpPr>
        <xdr:cNvPr id="818" name="楕円 817"/>
        <xdr:cNvSpPr/>
      </xdr:nvSpPr>
      <xdr:spPr>
        <a:xfrm>
          <a:off x="20383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170883</xdr:rowOff>
    </xdr:from>
    <xdr:ext cx="378565" cy="259045"/>
    <xdr:sp macro="" textlink="">
      <xdr:nvSpPr>
        <xdr:cNvPr id="819" name="テキスト ボックス 818"/>
        <xdr:cNvSpPr txBox="1"/>
      </xdr:nvSpPr>
      <xdr:spPr>
        <a:xfrm>
          <a:off x="20245017" y="101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78156</xdr:rowOff>
    </xdr:from>
    <xdr:to>
      <xdr:col>102</xdr:col>
      <xdr:colOff>165100</xdr:colOff>
      <xdr:row>59</xdr:row>
      <xdr:rowOff>8306</xdr:rowOff>
    </xdr:to>
    <xdr:sp macro="" textlink="">
      <xdr:nvSpPr>
        <xdr:cNvPr id="820" name="楕円 819"/>
        <xdr:cNvSpPr/>
      </xdr:nvSpPr>
      <xdr:spPr>
        <a:xfrm>
          <a:off x="19494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170883</xdr:rowOff>
    </xdr:from>
    <xdr:ext cx="378565" cy="259045"/>
    <xdr:sp macro="" textlink="">
      <xdr:nvSpPr>
        <xdr:cNvPr id="821" name="テキスト ボックス 820"/>
        <xdr:cNvSpPr txBox="1"/>
      </xdr:nvSpPr>
      <xdr:spPr>
        <a:xfrm>
          <a:off x="19356017" y="101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78201</xdr:rowOff>
    </xdr:from>
    <xdr:to>
      <xdr:col>98</xdr:col>
      <xdr:colOff>38100</xdr:colOff>
      <xdr:row>59</xdr:row>
      <xdr:rowOff>8351</xdr:rowOff>
    </xdr:to>
    <xdr:sp macro="" textlink="">
      <xdr:nvSpPr>
        <xdr:cNvPr id="822" name="楕円 821"/>
        <xdr:cNvSpPr/>
      </xdr:nvSpPr>
      <xdr:spPr>
        <a:xfrm>
          <a:off x="18605500" y="100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170928</xdr:rowOff>
    </xdr:from>
    <xdr:ext cx="378565" cy="259045"/>
    <xdr:sp macro="" textlink="">
      <xdr:nvSpPr>
        <xdr:cNvPr id="823" name="テキスト ボックス 822"/>
        <xdr:cNvSpPr txBox="1"/>
      </xdr:nvSpPr>
      <xdr:spPr>
        <a:xfrm>
          <a:off x="18467017" y="1011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57461</xdr:rowOff>
    </xdr:from>
    <xdr:to>
      <xdr:col>116</xdr:col>
      <xdr:colOff>63500</xdr:colOff>
      <xdr:row>74</xdr:row>
      <xdr:rowOff>125946</xdr:rowOff>
    </xdr:to>
    <xdr:cxnSp macro="">
      <xdr:nvCxnSpPr>
        <xdr:cNvPr id="853" name="直線コネクタ 852"/>
        <xdr:cNvCxnSpPr/>
      </xdr:nvCxnSpPr>
      <xdr:spPr>
        <a:xfrm flipV="1">
          <a:off x="21323300" y="12744761"/>
          <a:ext cx="838200" cy="6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57004</xdr:rowOff>
    </xdr:from>
    <xdr:to>
      <xdr:col>111</xdr:col>
      <xdr:colOff>177800</xdr:colOff>
      <xdr:row>74</xdr:row>
      <xdr:rowOff>125946</xdr:rowOff>
    </xdr:to>
    <xdr:cxnSp macro="">
      <xdr:nvCxnSpPr>
        <xdr:cNvPr id="856" name="直線コネクタ 855"/>
        <xdr:cNvCxnSpPr/>
      </xdr:nvCxnSpPr>
      <xdr:spPr>
        <a:xfrm>
          <a:off x="20434300" y="12744304"/>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145606</xdr:rowOff>
    </xdr:from>
    <xdr:to>
      <xdr:col>107</xdr:col>
      <xdr:colOff>50800</xdr:colOff>
      <xdr:row>74</xdr:row>
      <xdr:rowOff>57004</xdr:rowOff>
    </xdr:to>
    <xdr:cxnSp macro="">
      <xdr:nvCxnSpPr>
        <xdr:cNvPr id="859" name="直線コネクタ 858"/>
        <xdr:cNvCxnSpPr/>
      </xdr:nvCxnSpPr>
      <xdr:spPr>
        <a:xfrm>
          <a:off x="19545300" y="12661456"/>
          <a:ext cx="889000" cy="8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145606</xdr:rowOff>
    </xdr:from>
    <xdr:to>
      <xdr:col>102</xdr:col>
      <xdr:colOff>114300</xdr:colOff>
      <xdr:row>74</xdr:row>
      <xdr:rowOff>57042</xdr:rowOff>
    </xdr:to>
    <xdr:cxnSp macro="">
      <xdr:nvCxnSpPr>
        <xdr:cNvPr id="862" name="直線コネクタ 861"/>
        <xdr:cNvCxnSpPr/>
      </xdr:nvCxnSpPr>
      <xdr:spPr>
        <a:xfrm flipV="1">
          <a:off x="18656300" y="12661456"/>
          <a:ext cx="889000" cy="8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6661</xdr:rowOff>
    </xdr:from>
    <xdr:to>
      <xdr:col>116</xdr:col>
      <xdr:colOff>114300</xdr:colOff>
      <xdr:row>74</xdr:row>
      <xdr:rowOff>108261</xdr:rowOff>
    </xdr:to>
    <xdr:sp macro="" textlink="">
      <xdr:nvSpPr>
        <xdr:cNvPr id="872" name="楕円 871"/>
        <xdr:cNvSpPr/>
      </xdr:nvSpPr>
      <xdr:spPr>
        <a:xfrm>
          <a:off x="22110700" y="126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29538</xdr:rowOff>
    </xdr:from>
    <xdr:ext cx="534377" cy="259045"/>
    <xdr:sp macro="" textlink="">
      <xdr:nvSpPr>
        <xdr:cNvPr id="873" name="繰出金該当値テキスト"/>
        <xdr:cNvSpPr txBox="1"/>
      </xdr:nvSpPr>
      <xdr:spPr>
        <a:xfrm>
          <a:off x="22212300" y="125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75146</xdr:rowOff>
    </xdr:from>
    <xdr:to>
      <xdr:col>112</xdr:col>
      <xdr:colOff>38100</xdr:colOff>
      <xdr:row>75</xdr:row>
      <xdr:rowOff>5296</xdr:rowOff>
    </xdr:to>
    <xdr:sp macro="" textlink="">
      <xdr:nvSpPr>
        <xdr:cNvPr id="874" name="楕円 873"/>
        <xdr:cNvSpPr/>
      </xdr:nvSpPr>
      <xdr:spPr>
        <a:xfrm>
          <a:off x="21272500" y="127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21823</xdr:rowOff>
    </xdr:from>
    <xdr:ext cx="534377" cy="259045"/>
    <xdr:sp macro="" textlink="">
      <xdr:nvSpPr>
        <xdr:cNvPr id="875" name="テキスト ボックス 874"/>
        <xdr:cNvSpPr txBox="1"/>
      </xdr:nvSpPr>
      <xdr:spPr>
        <a:xfrm>
          <a:off x="21056111" y="1253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6204</xdr:rowOff>
    </xdr:from>
    <xdr:to>
      <xdr:col>107</xdr:col>
      <xdr:colOff>101600</xdr:colOff>
      <xdr:row>74</xdr:row>
      <xdr:rowOff>107804</xdr:rowOff>
    </xdr:to>
    <xdr:sp macro="" textlink="">
      <xdr:nvSpPr>
        <xdr:cNvPr id="876" name="楕円 875"/>
        <xdr:cNvSpPr/>
      </xdr:nvSpPr>
      <xdr:spPr>
        <a:xfrm>
          <a:off x="20383500" y="126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124331</xdr:rowOff>
    </xdr:from>
    <xdr:ext cx="534377" cy="259045"/>
    <xdr:sp macro="" textlink="">
      <xdr:nvSpPr>
        <xdr:cNvPr id="877" name="テキスト ボックス 876"/>
        <xdr:cNvSpPr txBox="1"/>
      </xdr:nvSpPr>
      <xdr:spPr>
        <a:xfrm>
          <a:off x="20167111" y="124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94806</xdr:rowOff>
    </xdr:from>
    <xdr:to>
      <xdr:col>102</xdr:col>
      <xdr:colOff>165100</xdr:colOff>
      <xdr:row>74</xdr:row>
      <xdr:rowOff>24956</xdr:rowOff>
    </xdr:to>
    <xdr:sp macro="" textlink="">
      <xdr:nvSpPr>
        <xdr:cNvPr id="878" name="楕円 877"/>
        <xdr:cNvSpPr/>
      </xdr:nvSpPr>
      <xdr:spPr>
        <a:xfrm>
          <a:off x="19494500" y="126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41483</xdr:rowOff>
    </xdr:from>
    <xdr:ext cx="534377" cy="259045"/>
    <xdr:sp macro="" textlink="">
      <xdr:nvSpPr>
        <xdr:cNvPr id="879" name="テキスト ボックス 878"/>
        <xdr:cNvSpPr txBox="1"/>
      </xdr:nvSpPr>
      <xdr:spPr>
        <a:xfrm>
          <a:off x="19278111" y="123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6242</xdr:rowOff>
    </xdr:from>
    <xdr:to>
      <xdr:col>98</xdr:col>
      <xdr:colOff>38100</xdr:colOff>
      <xdr:row>74</xdr:row>
      <xdr:rowOff>107842</xdr:rowOff>
    </xdr:to>
    <xdr:sp macro="" textlink="">
      <xdr:nvSpPr>
        <xdr:cNvPr id="880" name="楕円 879"/>
        <xdr:cNvSpPr/>
      </xdr:nvSpPr>
      <xdr:spPr>
        <a:xfrm>
          <a:off x="18605500" y="126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124369</xdr:rowOff>
    </xdr:from>
    <xdr:ext cx="534377" cy="259045"/>
    <xdr:sp macro="" textlink="">
      <xdr:nvSpPr>
        <xdr:cNvPr id="881" name="テキスト ボックス 880"/>
        <xdr:cNvSpPr txBox="1"/>
      </xdr:nvSpPr>
      <xdr:spPr>
        <a:xfrm>
          <a:off x="18389111" y="1246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107,428</a:t>
          </a:r>
          <a:r>
            <a:rPr kumimoji="1" lang="ja-JP" altLang="en-US" sz="1300">
              <a:latin typeface="ＭＳ Ｐゴシック" panose="020B0600070205080204" pitchFamily="50" charset="-128"/>
              <a:ea typeface="ＭＳ Ｐゴシック" panose="020B0600070205080204" pitchFamily="50" charset="-128"/>
            </a:rPr>
            <a:t>円、補助費等も住民一人当たり</a:t>
          </a:r>
          <a:r>
            <a:rPr kumimoji="1" lang="en-US" altLang="ja-JP" sz="1300">
              <a:latin typeface="ＭＳ Ｐゴシック" panose="020B0600070205080204" pitchFamily="50" charset="-128"/>
              <a:ea typeface="ＭＳ Ｐゴシック" panose="020B0600070205080204" pitchFamily="50" charset="-128"/>
            </a:rPr>
            <a:t>100,420</a:t>
          </a:r>
          <a:r>
            <a:rPr kumimoji="1" lang="ja-JP" altLang="en-US" sz="1300">
              <a:latin typeface="ＭＳ Ｐゴシック" panose="020B0600070205080204" pitchFamily="50" charset="-128"/>
              <a:ea typeface="ＭＳ Ｐゴシック" panose="020B0600070205080204" pitchFamily="50" charset="-128"/>
            </a:rPr>
            <a:t>円となっており、ともに類似団体と比較して一人当たりコストが非常に高い状況となっている。扶助費については、保育所運営費や障がい者に対する自立支援給付費事業に係る経費が主な要素である。補助費等については、町独自の福祉施策である次世代育成クーポン支給や高齢者医療費助成事業などに係る経費により高水準を示している。</a:t>
          </a:r>
        </a:p>
        <a:p>
          <a:r>
            <a:rPr kumimoji="1" lang="ja-JP" altLang="en-US" sz="1300">
              <a:latin typeface="ＭＳ Ｐゴシック" panose="020B0600070205080204" pitchFamily="50" charset="-128"/>
              <a:ea typeface="ＭＳ Ｐゴシック" panose="020B0600070205080204" pitchFamily="50" charset="-128"/>
            </a:rPr>
            <a:t>　前年度決算と比較すると補助費等については対象者減により次世代育成クーポン交付金が減少したことなどにより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％の減、扶助費については臨時福祉給付金や保育所運営費の減により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％減となっている。今後も徹底した検証・事業精査・見直しを行ない、効率的な事業運営、自主財源の確保、自己改革力の向上に努めていくこととしている。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16,732
16,650
28.07
8,950,906
8,717,506
233,400
4,242,261
5,879,066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94742</xdr:rowOff>
    </xdr:from>
    <xdr:to>
      <xdr:col>24</xdr:col>
      <xdr:colOff>62865</xdr:colOff>
      <xdr:row>37</xdr:row>
      <xdr:rowOff>115888</xdr:rowOff>
    </xdr:to>
    <xdr:cxnSp macro="">
      <xdr:nvCxnSpPr>
        <xdr:cNvPr id="56" name="直線コネクタ 55"/>
        <xdr:cNvCxnSpPr/>
      </xdr:nvCxnSpPr>
      <xdr:spPr>
        <a:xfrm flipV="1">
          <a:off x="4633595" y="5581142"/>
          <a:ext cx="1270" cy="878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119715</xdr:rowOff>
    </xdr:from>
    <xdr:ext cx="469744" cy="259045"/>
    <xdr:sp macro="" textlink="">
      <xdr:nvSpPr>
        <xdr:cNvPr id="57" name="議会費最小値テキスト"/>
        <xdr:cNvSpPr txBox="1"/>
      </xdr:nvSpPr>
      <xdr:spPr>
        <a:xfrm>
          <a:off x="4686300" y="646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115888</xdr:rowOff>
    </xdr:from>
    <xdr:to>
      <xdr:col>24</xdr:col>
      <xdr:colOff>152400</xdr:colOff>
      <xdr:row>37</xdr:row>
      <xdr:rowOff>115888</xdr:rowOff>
    </xdr:to>
    <xdr:cxnSp macro="">
      <xdr:nvCxnSpPr>
        <xdr:cNvPr id="58" name="直線コネクタ 57"/>
        <xdr:cNvCxnSpPr/>
      </xdr:nvCxnSpPr>
      <xdr:spPr>
        <a:xfrm>
          <a:off x="4546600" y="6459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41419</xdr:rowOff>
    </xdr:from>
    <xdr:ext cx="469744" cy="259045"/>
    <xdr:sp macro="" textlink="">
      <xdr:nvSpPr>
        <xdr:cNvPr id="59" name="議会費最大値テキスト"/>
        <xdr:cNvSpPr txBox="1"/>
      </xdr:nvSpPr>
      <xdr:spPr>
        <a:xfrm>
          <a:off x="4686300" y="535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94742</xdr:rowOff>
    </xdr:from>
    <xdr:to>
      <xdr:col>24</xdr:col>
      <xdr:colOff>152400</xdr:colOff>
      <xdr:row>32</xdr:row>
      <xdr:rowOff>94742</xdr:rowOff>
    </xdr:to>
    <xdr:cxnSp macro="">
      <xdr:nvCxnSpPr>
        <xdr:cNvPr id="60" name="直線コネクタ 59"/>
        <xdr:cNvCxnSpPr/>
      </xdr:nvCxnSpPr>
      <xdr:spPr>
        <a:xfrm>
          <a:off x="4546600" y="558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94742</xdr:rowOff>
    </xdr:from>
    <xdr:to>
      <xdr:col>24</xdr:col>
      <xdr:colOff>63500</xdr:colOff>
      <xdr:row>32</xdr:row>
      <xdr:rowOff>140462</xdr:rowOff>
    </xdr:to>
    <xdr:cxnSp macro="">
      <xdr:nvCxnSpPr>
        <xdr:cNvPr id="61" name="直線コネクタ 60"/>
        <xdr:cNvCxnSpPr/>
      </xdr:nvCxnSpPr>
      <xdr:spPr>
        <a:xfrm flipV="1">
          <a:off x="3797300" y="55811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124286</xdr:rowOff>
    </xdr:from>
    <xdr:ext cx="469744" cy="259045"/>
    <xdr:sp macro="" textlink="">
      <xdr:nvSpPr>
        <xdr:cNvPr id="62" name="議会費平均値テキスト"/>
        <xdr:cNvSpPr txBox="1"/>
      </xdr:nvSpPr>
      <xdr:spPr>
        <a:xfrm>
          <a:off x="4686300" y="5953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145859</xdr:rowOff>
    </xdr:from>
    <xdr:to>
      <xdr:col>24</xdr:col>
      <xdr:colOff>114300</xdr:colOff>
      <xdr:row>35</xdr:row>
      <xdr:rowOff>76009</xdr:rowOff>
    </xdr:to>
    <xdr:sp macro="" textlink="">
      <xdr:nvSpPr>
        <xdr:cNvPr id="63" name="フローチャート: 判断 62"/>
        <xdr:cNvSpPr/>
      </xdr:nvSpPr>
      <xdr:spPr>
        <a:xfrm>
          <a:off x="4584700" y="59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108458</xdr:rowOff>
    </xdr:from>
    <xdr:to>
      <xdr:col>19</xdr:col>
      <xdr:colOff>177800</xdr:colOff>
      <xdr:row>32</xdr:row>
      <xdr:rowOff>140462</xdr:rowOff>
    </xdr:to>
    <xdr:cxnSp macro="">
      <xdr:nvCxnSpPr>
        <xdr:cNvPr id="64" name="直線コネクタ 63"/>
        <xdr:cNvCxnSpPr/>
      </xdr:nvCxnSpPr>
      <xdr:spPr>
        <a:xfrm>
          <a:off x="2908300" y="559485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135191</xdr:rowOff>
    </xdr:from>
    <xdr:to>
      <xdr:col>20</xdr:col>
      <xdr:colOff>38100</xdr:colOff>
      <xdr:row>35</xdr:row>
      <xdr:rowOff>65341</xdr:rowOff>
    </xdr:to>
    <xdr:sp macro="" textlink="">
      <xdr:nvSpPr>
        <xdr:cNvPr id="65" name="フローチャート: 判断 64"/>
        <xdr:cNvSpPr/>
      </xdr:nvSpPr>
      <xdr:spPr>
        <a:xfrm>
          <a:off x="3746500" y="596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56468</xdr:rowOff>
    </xdr:from>
    <xdr:ext cx="469744" cy="259045"/>
    <xdr:sp macro="" textlink="">
      <xdr:nvSpPr>
        <xdr:cNvPr id="66" name="テキスト ボックス 65"/>
        <xdr:cNvSpPr txBox="1"/>
      </xdr:nvSpPr>
      <xdr:spPr>
        <a:xfrm>
          <a:off x="3562428" y="605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139891</xdr:rowOff>
    </xdr:from>
    <xdr:to>
      <xdr:col>15</xdr:col>
      <xdr:colOff>50800</xdr:colOff>
      <xdr:row>32</xdr:row>
      <xdr:rowOff>108458</xdr:rowOff>
    </xdr:to>
    <xdr:cxnSp macro="">
      <xdr:nvCxnSpPr>
        <xdr:cNvPr id="67" name="直線コネクタ 66"/>
        <xdr:cNvCxnSpPr/>
      </xdr:nvCxnSpPr>
      <xdr:spPr>
        <a:xfrm>
          <a:off x="2019300" y="5454841"/>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138240</xdr:rowOff>
    </xdr:from>
    <xdr:to>
      <xdr:col>15</xdr:col>
      <xdr:colOff>101600</xdr:colOff>
      <xdr:row>35</xdr:row>
      <xdr:rowOff>68390</xdr:rowOff>
    </xdr:to>
    <xdr:sp macro="" textlink="">
      <xdr:nvSpPr>
        <xdr:cNvPr id="68" name="フローチャート: 判断 67"/>
        <xdr:cNvSpPr/>
      </xdr:nvSpPr>
      <xdr:spPr>
        <a:xfrm>
          <a:off x="2857500" y="596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59517</xdr:rowOff>
    </xdr:from>
    <xdr:ext cx="469744" cy="259045"/>
    <xdr:sp macro="" textlink="">
      <xdr:nvSpPr>
        <xdr:cNvPr id="69" name="テキスト ボックス 68"/>
        <xdr:cNvSpPr txBox="1"/>
      </xdr:nvSpPr>
      <xdr:spPr>
        <a:xfrm>
          <a:off x="2673428" y="606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139891</xdr:rowOff>
    </xdr:from>
    <xdr:to>
      <xdr:col>10</xdr:col>
      <xdr:colOff>114300</xdr:colOff>
      <xdr:row>32</xdr:row>
      <xdr:rowOff>15494</xdr:rowOff>
    </xdr:to>
    <xdr:cxnSp macro="">
      <xdr:nvCxnSpPr>
        <xdr:cNvPr id="70" name="直線コネクタ 69"/>
        <xdr:cNvCxnSpPr/>
      </xdr:nvCxnSpPr>
      <xdr:spPr>
        <a:xfrm flipV="1">
          <a:off x="1130300" y="5454841"/>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42609</xdr:rowOff>
    </xdr:from>
    <xdr:to>
      <xdr:col>10</xdr:col>
      <xdr:colOff>165100</xdr:colOff>
      <xdr:row>34</xdr:row>
      <xdr:rowOff>144209</xdr:rowOff>
    </xdr:to>
    <xdr:sp macro="" textlink="">
      <xdr:nvSpPr>
        <xdr:cNvPr id="71" name="フローチャート: 判断 70"/>
        <xdr:cNvSpPr/>
      </xdr:nvSpPr>
      <xdr:spPr>
        <a:xfrm>
          <a:off x="1968500" y="58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135336</xdr:rowOff>
    </xdr:from>
    <xdr:ext cx="469744" cy="259045"/>
    <xdr:sp macro="" textlink="">
      <xdr:nvSpPr>
        <xdr:cNvPr id="72" name="テキスト ボックス 71"/>
        <xdr:cNvSpPr txBox="1"/>
      </xdr:nvSpPr>
      <xdr:spPr>
        <a:xfrm>
          <a:off x="1784428" y="596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94615</xdr:rowOff>
    </xdr:from>
    <xdr:to>
      <xdr:col>6</xdr:col>
      <xdr:colOff>38100</xdr:colOff>
      <xdr:row>35</xdr:row>
      <xdr:rowOff>24765</xdr:rowOff>
    </xdr:to>
    <xdr:sp macro="" textlink="">
      <xdr:nvSpPr>
        <xdr:cNvPr id="73" name="フローチャート: 判断 72"/>
        <xdr:cNvSpPr/>
      </xdr:nvSpPr>
      <xdr:spPr>
        <a:xfrm>
          <a:off x="1079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15892</xdr:rowOff>
    </xdr:from>
    <xdr:ext cx="469744" cy="259045"/>
    <xdr:sp macro="" textlink="">
      <xdr:nvSpPr>
        <xdr:cNvPr id="74" name="テキスト ボックス 73"/>
        <xdr:cNvSpPr txBox="1"/>
      </xdr:nvSpPr>
      <xdr:spPr>
        <a:xfrm>
          <a:off x="895428" y="60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43942</xdr:rowOff>
    </xdr:from>
    <xdr:to>
      <xdr:col>24</xdr:col>
      <xdr:colOff>114300</xdr:colOff>
      <xdr:row>32</xdr:row>
      <xdr:rowOff>145542</xdr:rowOff>
    </xdr:to>
    <xdr:sp macro="" textlink="">
      <xdr:nvSpPr>
        <xdr:cNvPr id="80" name="楕円 79"/>
        <xdr:cNvSpPr/>
      </xdr:nvSpPr>
      <xdr:spPr>
        <a:xfrm>
          <a:off x="4584700" y="553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168419</xdr:rowOff>
    </xdr:from>
    <xdr:ext cx="469744" cy="259045"/>
    <xdr:sp macro="" textlink="">
      <xdr:nvSpPr>
        <xdr:cNvPr id="81" name="議会費該当値テキスト"/>
        <xdr:cNvSpPr txBox="1"/>
      </xdr:nvSpPr>
      <xdr:spPr>
        <a:xfrm>
          <a:off x="4686300" y="548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89662</xdr:rowOff>
    </xdr:from>
    <xdr:to>
      <xdr:col>20</xdr:col>
      <xdr:colOff>38100</xdr:colOff>
      <xdr:row>33</xdr:row>
      <xdr:rowOff>19812</xdr:rowOff>
    </xdr:to>
    <xdr:sp macro="" textlink="">
      <xdr:nvSpPr>
        <xdr:cNvPr id="82" name="楕円 81"/>
        <xdr:cNvSpPr/>
      </xdr:nvSpPr>
      <xdr:spPr>
        <a:xfrm>
          <a:off x="3746500" y="55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36339</xdr:rowOff>
    </xdr:from>
    <xdr:ext cx="469744" cy="259045"/>
    <xdr:sp macro="" textlink="">
      <xdr:nvSpPr>
        <xdr:cNvPr id="83" name="テキスト ボックス 82"/>
        <xdr:cNvSpPr txBox="1"/>
      </xdr:nvSpPr>
      <xdr:spPr>
        <a:xfrm>
          <a:off x="3562428" y="535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57658</xdr:rowOff>
    </xdr:from>
    <xdr:to>
      <xdr:col>15</xdr:col>
      <xdr:colOff>101600</xdr:colOff>
      <xdr:row>32</xdr:row>
      <xdr:rowOff>159258</xdr:rowOff>
    </xdr:to>
    <xdr:sp macro="" textlink="">
      <xdr:nvSpPr>
        <xdr:cNvPr id="84" name="楕円 83"/>
        <xdr:cNvSpPr/>
      </xdr:nvSpPr>
      <xdr:spPr>
        <a:xfrm>
          <a:off x="2857500" y="55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4335</xdr:rowOff>
    </xdr:from>
    <xdr:ext cx="469744" cy="259045"/>
    <xdr:sp macro="" textlink="">
      <xdr:nvSpPr>
        <xdr:cNvPr id="85" name="テキスト ボックス 84"/>
        <xdr:cNvSpPr txBox="1"/>
      </xdr:nvSpPr>
      <xdr:spPr>
        <a:xfrm>
          <a:off x="2673428" y="53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89091</xdr:rowOff>
    </xdr:from>
    <xdr:to>
      <xdr:col>10</xdr:col>
      <xdr:colOff>165100</xdr:colOff>
      <xdr:row>32</xdr:row>
      <xdr:rowOff>19241</xdr:rowOff>
    </xdr:to>
    <xdr:sp macro="" textlink="">
      <xdr:nvSpPr>
        <xdr:cNvPr id="86" name="楕円 85"/>
        <xdr:cNvSpPr/>
      </xdr:nvSpPr>
      <xdr:spPr>
        <a:xfrm>
          <a:off x="1968500" y="540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35768</xdr:rowOff>
    </xdr:from>
    <xdr:ext cx="469744" cy="259045"/>
    <xdr:sp macro="" textlink="">
      <xdr:nvSpPr>
        <xdr:cNvPr id="87" name="テキスト ボックス 86"/>
        <xdr:cNvSpPr txBox="1"/>
      </xdr:nvSpPr>
      <xdr:spPr>
        <a:xfrm>
          <a:off x="1784428" y="517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136144</xdr:rowOff>
    </xdr:from>
    <xdr:to>
      <xdr:col>6</xdr:col>
      <xdr:colOff>38100</xdr:colOff>
      <xdr:row>32</xdr:row>
      <xdr:rowOff>66294</xdr:rowOff>
    </xdr:to>
    <xdr:sp macro="" textlink="">
      <xdr:nvSpPr>
        <xdr:cNvPr id="88" name="楕円 87"/>
        <xdr:cNvSpPr/>
      </xdr:nvSpPr>
      <xdr:spPr>
        <a:xfrm>
          <a:off x="1079500" y="54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82821</xdr:rowOff>
    </xdr:from>
    <xdr:ext cx="469744" cy="259045"/>
    <xdr:sp macro="" textlink="">
      <xdr:nvSpPr>
        <xdr:cNvPr id="89" name="テキスト ボックス 88"/>
        <xdr:cNvSpPr txBox="1"/>
      </xdr:nvSpPr>
      <xdr:spPr>
        <a:xfrm>
          <a:off x="895428" y="52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3" name="直線コネクタ 112"/>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4"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5" name="直線コネクタ 114"/>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6"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7" name="直線コネクタ 116"/>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118955</xdr:rowOff>
    </xdr:from>
    <xdr:to>
      <xdr:col>24</xdr:col>
      <xdr:colOff>63500</xdr:colOff>
      <xdr:row>58</xdr:row>
      <xdr:rowOff>132897</xdr:rowOff>
    </xdr:to>
    <xdr:cxnSp macro="">
      <xdr:nvCxnSpPr>
        <xdr:cNvPr id="118" name="直線コネクタ 117"/>
        <xdr:cNvCxnSpPr/>
      </xdr:nvCxnSpPr>
      <xdr:spPr>
        <a:xfrm flipV="1">
          <a:off x="3797300" y="10063055"/>
          <a:ext cx="8382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19"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0" name="フローチャート: 判断 119"/>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130706</xdr:rowOff>
    </xdr:from>
    <xdr:to>
      <xdr:col>19</xdr:col>
      <xdr:colOff>177800</xdr:colOff>
      <xdr:row>58</xdr:row>
      <xdr:rowOff>132897</xdr:rowOff>
    </xdr:to>
    <xdr:cxnSp macro="">
      <xdr:nvCxnSpPr>
        <xdr:cNvPr id="121" name="直線コネクタ 120"/>
        <xdr:cNvCxnSpPr/>
      </xdr:nvCxnSpPr>
      <xdr:spPr>
        <a:xfrm>
          <a:off x="2908300" y="10074806"/>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2" name="フローチャート: 判断 121"/>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3" name="テキスト ボックス 122"/>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118252</xdr:rowOff>
    </xdr:from>
    <xdr:to>
      <xdr:col>15</xdr:col>
      <xdr:colOff>50800</xdr:colOff>
      <xdr:row>58</xdr:row>
      <xdr:rowOff>130706</xdr:rowOff>
    </xdr:to>
    <xdr:cxnSp macro="">
      <xdr:nvCxnSpPr>
        <xdr:cNvPr id="124" name="直線コネクタ 123"/>
        <xdr:cNvCxnSpPr/>
      </xdr:nvCxnSpPr>
      <xdr:spPr>
        <a:xfrm>
          <a:off x="2019300" y="10062352"/>
          <a:ext cx="8890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5" name="フローチャート: 判断 124"/>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6" name="テキスト ボックス 125"/>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118252</xdr:rowOff>
    </xdr:from>
    <xdr:to>
      <xdr:col>10</xdr:col>
      <xdr:colOff>114300</xdr:colOff>
      <xdr:row>58</xdr:row>
      <xdr:rowOff>134488</xdr:rowOff>
    </xdr:to>
    <xdr:cxnSp macro="">
      <xdr:nvCxnSpPr>
        <xdr:cNvPr id="127" name="直線コネクタ 126"/>
        <xdr:cNvCxnSpPr/>
      </xdr:nvCxnSpPr>
      <xdr:spPr>
        <a:xfrm flipV="1">
          <a:off x="1130300" y="10062352"/>
          <a:ext cx="889000" cy="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28" name="フローチャート: 判断 127"/>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29" name="テキスト ボックス 128"/>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0" name="フローチャート: 判断 129"/>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1" name="テキスト ボックス 130"/>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68155</xdr:rowOff>
    </xdr:from>
    <xdr:to>
      <xdr:col>24</xdr:col>
      <xdr:colOff>114300</xdr:colOff>
      <xdr:row>58</xdr:row>
      <xdr:rowOff>169755</xdr:rowOff>
    </xdr:to>
    <xdr:sp macro="" textlink="">
      <xdr:nvSpPr>
        <xdr:cNvPr id="137" name="楕円 136"/>
        <xdr:cNvSpPr/>
      </xdr:nvSpPr>
      <xdr:spPr>
        <a:xfrm>
          <a:off x="4584700" y="100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4916</xdr:rowOff>
    </xdr:from>
    <xdr:ext cx="534377" cy="259045"/>
    <xdr:sp macro="" textlink="">
      <xdr:nvSpPr>
        <xdr:cNvPr id="138" name="総務費該当値テキスト"/>
        <xdr:cNvSpPr txBox="1"/>
      </xdr:nvSpPr>
      <xdr:spPr>
        <a:xfrm>
          <a:off x="4686300" y="99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82097</xdr:rowOff>
    </xdr:from>
    <xdr:to>
      <xdr:col>20</xdr:col>
      <xdr:colOff>38100</xdr:colOff>
      <xdr:row>59</xdr:row>
      <xdr:rowOff>12247</xdr:rowOff>
    </xdr:to>
    <xdr:sp macro="" textlink="">
      <xdr:nvSpPr>
        <xdr:cNvPr id="139" name="楕円 138"/>
        <xdr:cNvSpPr/>
      </xdr:nvSpPr>
      <xdr:spPr>
        <a:xfrm>
          <a:off x="3746500" y="100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3374</xdr:rowOff>
    </xdr:from>
    <xdr:ext cx="534377" cy="259045"/>
    <xdr:sp macro="" textlink="">
      <xdr:nvSpPr>
        <xdr:cNvPr id="140" name="テキスト ボックス 139"/>
        <xdr:cNvSpPr txBox="1"/>
      </xdr:nvSpPr>
      <xdr:spPr>
        <a:xfrm>
          <a:off x="3530111" y="1011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79906</xdr:rowOff>
    </xdr:from>
    <xdr:to>
      <xdr:col>15</xdr:col>
      <xdr:colOff>101600</xdr:colOff>
      <xdr:row>59</xdr:row>
      <xdr:rowOff>10056</xdr:rowOff>
    </xdr:to>
    <xdr:sp macro="" textlink="">
      <xdr:nvSpPr>
        <xdr:cNvPr id="141" name="楕円 140"/>
        <xdr:cNvSpPr/>
      </xdr:nvSpPr>
      <xdr:spPr>
        <a:xfrm>
          <a:off x="2857500" y="1002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1183</xdr:rowOff>
    </xdr:from>
    <xdr:ext cx="534377" cy="259045"/>
    <xdr:sp macro="" textlink="">
      <xdr:nvSpPr>
        <xdr:cNvPr id="142" name="テキスト ボックス 141"/>
        <xdr:cNvSpPr txBox="1"/>
      </xdr:nvSpPr>
      <xdr:spPr>
        <a:xfrm>
          <a:off x="2641111" y="1011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67452</xdr:rowOff>
    </xdr:from>
    <xdr:to>
      <xdr:col>10</xdr:col>
      <xdr:colOff>165100</xdr:colOff>
      <xdr:row>58</xdr:row>
      <xdr:rowOff>169052</xdr:rowOff>
    </xdr:to>
    <xdr:sp macro="" textlink="">
      <xdr:nvSpPr>
        <xdr:cNvPr id="143" name="楕円 142"/>
        <xdr:cNvSpPr/>
      </xdr:nvSpPr>
      <xdr:spPr>
        <a:xfrm>
          <a:off x="1968500" y="100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160179</xdr:rowOff>
    </xdr:from>
    <xdr:ext cx="534377" cy="259045"/>
    <xdr:sp macro="" textlink="">
      <xdr:nvSpPr>
        <xdr:cNvPr id="144" name="テキスト ボックス 143"/>
        <xdr:cNvSpPr txBox="1"/>
      </xdr:nvSpPr>
      <xdr:spPr>
        <a:xfrm>
          <a:off x="1752111" y="101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83688</xdr:rowOff>
    </xdr:from>
    <xdr:to>
      <xdr:col>6</xdr:col>
      <xdr:colOff>38100</xdr:colOff>
      <xdr:row>59</xdr:row>
      <xdr:rowOff>13838</xdr:rowOff>
    </xdr:to>
    <xdr:sp macro="" textlink="">
      <xdr:nvSpPr>
        <xdr:cNvPr id="145" name="楕円 144"/>
        <xdr:cNvSpPr/>
      </xdr:nvSpPr>
      <xdr:spPr>
        <a:xfrm>
          <a:off x="1079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4965</xdr:rowOff>
    </xdr:from>
    <xdr:ext cx="534377" cy="259045"/>
    <xdr:sp macro="" textlink="">
      <xdr:nvSpPr>
        <xdr:cNvPr id="146" name="テキスト ボックス 145"/>
        <xdr:cNvSpPr txBox="1"/>
      </xdr:nvSpPr>
      <xdr:spPr>
        <a:xfrm>
          <a:off x="863111" y="101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3" name="直線コネクタ 172"/>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4"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5" name="直線コネクタ 174"/>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6"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7" name="直線コネクタ 176"/>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127660</xdr:rowOff>
    </xdr:from>
    <xdr:to>
      <xdr:col>24</xdr:col>
      <xdr:colOff>63500</xdr:colOff>
      <xdr:row>71</xdr:row>
      <xdr:rowOff>37603</xdr:rowOff>
    </xdr:to>
    <xdr:cxnSp macro="">
      <xdr:nvCxnSpPr>
        <xdr:cNvPr id="178" name="直線コネクタ 177"/>
        <xdr:cNvCxnSpPr/>
      </xdr:nvCxnSpPr>
      <xdr:spPr>
        <a:xfrm>
          <a:off x="3797300" y="12129160"/>
          <a:ext cx="838200" cy="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79"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0" name="フローチャート: 判断 179"/>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127660</xdr:rowOff>
    </xdr:from>
    <xdr:to>
      <xdr:col>19</xdr:col>
      <xdr:colOff>177800</xdr:colOff>
      <xdr:row>71</xdr:row>
      <xdr:rowOff>91139</xdr:rowOff>
    </xdr:to>
    <xdr:cxnSp macro="">
      <xdr:nvCxnSpPr>
        <xdr:cNvPr id="181" name="直線コネクタ 180"/>
        <xdr:cNvCxnSpPr/>
      </xdr:nvCxnSpPr>
      <xdr:spPr>
        <a:xfrm flipV="1">
          <a:off x="2908300" y="12129160"/>
          <a:ext cx="889000" cy="13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2" name="フローチャート: 判断 181"/>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3" name="テキスト ボックス 182"/>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91139</xdr:rowOff>
    </xdr:from>
    <xdr:to>
      <xdr:col>15</xdr:col>
      <xdr:colOff>50800</xdr:colOff>
      <xdr:row>71</xdr:row>
      <xdr:rowOff>133027</xdr:rowOff>
    </xdr:to>
    <xdr:cxnSp macro="">
      <xdr:nvCxnSpPr>
        <xdr:cNvPr id="184" name="直線コネクタ 183"/>
        <xdr:cNvCxnSpPr/>
      </xdr:nvCxnSpPr>
      <xdr:spPr>
        <a:xfrm flipV="1">
          <a:off x="2019300" y="12264089"/>
          <a:ext cx="8890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5" name="フローチャート: 判断 184"/>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6" name="テキスト ボックス 185"/>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133027</xdr:rowOff>
    </xdr:from>
    <xdr:to>
      <xdr:col>10</xdr:col>
      <xdr:colOff>114300</xdr:colOff>
      <xdr:row>72</xdr:row>
      <xdr:rowOff>12174</xdr:rowOff>
    </xdr:to>
    <xdr:cxnSp macro="">
      <xdr:nvCxnSpPr>
        <xdr:cNvPr id="187" name="直線コネクタ 186"/>
        <xdr:cNvCxnSpPr/>
      </xdr:nvCxnSpPr>
      <xdr:spPr>
        <a:xfrm flipV="1">
          <a:off x="1130300" y="12305977"/>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88" name="フローチャート: 判断 187"/>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89" name="テキスト ボックス 188"/>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0" name="フローチャート: 判断 189"/>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1" name="テキスト ボックス 190"/>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158253</xdr:rowOff>
    </xdr:from>
    <xdr:to>
      <xdr:col>24</xdr:col>
      <xdr:colOff>114300</xdr:colOff>
      <xdr:row>71</xdr:row>
      <xdr:rowOff>88403</xdr:rowOff>
    </xdr:to>
    <xdr:sp macro="" textlink="">
      <xdr:nvSpPr>
        <xdr:cNvPr id="197" name="楕円 196"/>
        <xdr:cNvSpPr/>
      </xdr:nvSpPr>
      <xdr:spPr>
        <a:xfrm>
          <a:off x="4584700" y="121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101646</xdr:rowOff>
    </xdr:from>
    <xdr:ext cx="599010" cy="259045"/>
    <xdr:sp macro="" textlink="">
      <xdr:nvSpPr>
        <xdr:cNvPr id="198" name="民生費該当値テキスト"/>
        <xdr:cNvSpPr txBox="1"/>
      </xdr:nvSpPr>
      <xdr:spPr>
        <a:xfrm>
          <a:off x="4686300" y="1210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76860</xdr:rowOff>
    </xdr:from>
    <xdr:to>
      <xdr:col>20</xdr:col>
      <xdr:colOff>38100</xdr:colOff>
      <xdr:row>71</xdr:row>
      <xdr:rowOff>7010</xdr:rowOff>
    </xdr:to>
    <xdr:sp macro="" textlink="">
      <xdr:nvSpPr>
        <xdr:cNvPr id="199" name="楕円 198"/>
        <xdr:cNvSpPr/>
      </xdr:nvSpPr>
      <xdr:spPr>
        <a:xfrm>
          <a:off x="3746500" y="120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23537</xdr:rowOff>
    </xdr:from>
    <xdr:ext cx="599010" cy="259045"/>
    <xdr:sp macro="" textlink="">
      <xdr:nvSpPr>
        <xdr:cNvPr id="200" name="テキスト ボックス 199"/>
        <xdr:cNvSpPr txBox="1"/>
      </xdr:nvSpPr>
      <xdr:spPr>
        <a:xfrm>
          <a:off x="3497795" y="1185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40339</xdr:rowOff>
    </xdr:from>
    <xdr:to>
      <xdr:col>15</xdr:col>
      <xdr:colOff>101600</xdr:colOff>
      <xdr:row>71</xdr:row>
      <xdr:rowOff>141939</xdr:rowOff>
    </xdr:to>
    <xdr:sp macro="" textlink="">
      <xdr:nvSpPr>
        <xdr:cNvPr id="201" name="楕円 200"/>
        <xdr:cNvSpPr/>
      </xdr:nvSpPr>
      <xdr:spPr>
        <a:xfrm>
          <a:off x="2857500" y="122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158466</xdr:rowOff>
    </xdr:from>
    <xdr:ext cx="599010" cy="259045"/>
    <xdr:sp macro="" textlink="">
      <xdr:nvSpPr>
        <xdr:cNvPr id="202" name="テキスト ボックス 201"/>
        <xdr:cNvSpPr txBox="1"/>
      </xdr:nvSpPr>
      <xdr:spPr>
        <a:xfrm>
          <a:off x="2608795" y="119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82227</xdr:rowOff>
    </xdr:from>
    <xdr:to>
      <xdr:col>10</xdr:col>
      <xdr:colOff>165100</xdr:colOff>
      <xdr:row>72</xdr:row>
      <xdr:rowOff>12377</xdr:rowOff>
    </xdr:to>
    <xdr:sp macro="" textlink="">
      <xdr:nvSpPr>
        <xdr:cNvPr id="203" name="楕円 202"/>
        <xdr:cNvSpPr/>
      </xdr:nvSpPr>
      <xdr:spPr>
        <a:xfrm>
          <a:off x="1968500" y="122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28904</xdr:rowOff>
    </xdr:from>
    <xdr:ext cx="599010" cy="259045"/>
    <xdr:sp macro="" textlink="">
      <xdr:nvSpPr>
        <xdr:cNvPr id="204" name="テキスト ボックス 203"/>
        <xdr:cNvSpPr txBox="1"/>
      </xdr:nvSpPr>
      <xdr:spPr>
        <a:xfrm>
          <a:off x="1719795" y="120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132824</xdr:rowOff>
    </xdr:from>
    <xdr:to>
      <xdr:col>6</xdr:col>
      <xdr:colOff>38100</xdr:colOff>
      <xdr:row>72</xdr:row>
      <xdr:rowOff>62974</xdr:rowOff>
    </xdr:to>
    <xdr:sp macro="" textlink="">
      <xdr:nvSpPr>
        <xdr:cNvPr id="205" name="楕円 204"/>
        <xdr:cNvSpPr/>
      </xdr:nvSpPr>
      <xdr:spPr>
        <a:xfrm>
          <a:off x="1079500" y="123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79501</xdr:rowOff>
    </xdr:from>
    <xdr:ext cx="599010" cy="259045"/>
    <xdr:sp macro="" textlink="">
      <xdr:nvSpPr>
        <xdr:cNvPr id="206" name="テキスト ボックス 205"/>
        <xdr:cNvSpPr txBox="1"/>
      </xdr:nvSpPr>
      <xdr:spPr>
        <a:xfrm>
          <a:off x="830795" y="1208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3" name="直線コネクタ 232"/>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4"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5" name="直線コネクタ 234"/>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6"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7" name="直線コネクタ 236"/>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45174</xdr:rowOff>
    </xdr:from>
    <xdr:to>
      <xdr:col>24</xdr:col>
      <xdr:colOff>63500</xdr:colOff>
      <xdr:row>97</xdr:row>
      <xdr:rowOff>47461</xdr:rowOff>
    </xdr:to>
    <xdr:cxnSp macro="">
      <xdr:nvCxnSpPr>
        <xdr:cNvPr id="238" name="直線コネクタ 237"/>
        <xdr:cNvCxnSpPr/>
      </xdr:nvCxnSpPr>
      <xdr:spPr>
        <a:xfrm flipV="1">
          <a:off x="3797300" y="166758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39"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0" name="フローチャート: 判断 239"/>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47461</xdr:rowOff>
    </xdr:from>
    <xdr:to>
      <xdr:col>19</xdr:col>
      <xdr:colOff>177800</xdr:colOff>
      <xdr:row>97</xdr:row>
      <xdr:rowOff>74859</xdr:rowOff>
    </xdr:to>
    <xdr:cxnSp macro="">
      <xdr:nvCxnSpPr>
        <xdr:cNvPr id="241" name="直線コネクタ 240"/>
        <xdr:cNvCxnSpPr/>
      </xdr:nvCxnSpPr>
      <xdr:spPr>
        <a:xfrm flipV="1">
          <a:off x="2908300" y="16678111"/>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2" name="フローチャート: 判断 241"/>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3" name="テキスト ボックス 242"/>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74859</xdr:rowOff>
    </xdr:from>
    <xdr:to>
      <xdr:col>15</xdr:col>
      <xdr:colOff>50800</xdr:colOff>
      <xdr:row>97</xdr:row>
      <xdr:rowOff>85652</xdr:rowOff>
    </xdr:to>
    <xdr:cxnSp macro="">
      <xdr:nvCxnSpPr>
        <xdr:cNvPr id="244" name="直線コネクタ 243"/>
        <xdr:cNvCxnSpPr/>
      </xdr:nvCxnSpPr>
      <xdr:spPr>
        <a:xfrm flipV="1">
          <a:off x="2019300" y="16705509"/>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5" name="フローチャート: 判断 244"/>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6" name="テキスト ボックス 245"/>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85652</xdr:rowOff>
    </xdr:from>
    <xdr:to>
      <xdr:col>10</xdr:col>
      <xdr:colOff>114300</xdr:colOff>
      <xdr:row>97</xdr:row>
      <xdr:rowOff>121265</xdr:rowOff>
    </xdr:to>
    <xdr:cxnSp macro="">
      <xdr:nvCxnSpPr>
        <xdr:cNvPr id="247" name="直線コネクタ 246"/>
        <xdr:cNvCxnSpPr/>
      </xdr:nvCxnSpPr>
      <xdr:spPr>
        <a:xfrm flipV="1">
          <a:off x="1130300" y="16716302"/>
          <a:ext cx="889000" cy="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48" name="フローチャート: 判断 247"/>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49" name="テキスト ボックス 248"/>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0" name="フローチャート: 判断 249"/>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1" name="テキスト ボックス 250"/>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165824</xdr:rowOff>
    </xdr:from>
    <xdr:to>
      <xdr:col>24</xdr:col>
      <xdr:colOff>114300</xdr:colOff>
      <xdr:row>97</xdr:row>
      <xdr:rowOff>95974</xdr:rowOff>
    </xdr:to>
    <xdr:sp macro="" textlink="">
      <xdr:nvSpPr>
        <xdr:cNvPr id="257" name="楕円 256"/>
        <xdr:cNvSpPr/>
      </xdr:nvSpPr>
      <xdr:spPr>
        <a:xfrm>
          <a:off x="4584700" y="166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144251</xdr:rowOff>
    </xdr:from>
    <xdr:ext cx="534377" cy="259045"/>
    <xdr:sp macro="" textlink="">
      <xdr:nvSpPr>
        <xdr:cNvPr id="258" name="衛生費該当値テキスト"/>
        <xdr:cNvSpPr txBox="1"/>
      </xdr:nvSpPr>
      <xdr:spPr>
        <a:xfrm>
          <a:off x="4686300" y="166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168111</xdr:rowOff>
    </xdr:from>
    <xdr:to>
      <xdr:col>20</xdr:col>
      <xdr:colOff>38100</xdr:colOff>
      <xdr:row>97</xdr:row>
      <xdr:rowOff>98261</xdr:rowOff>
    </xdr:to>
    <xdr:sp macro="" textlink="">
      <xdr:nvSpPr>
        <xdr:cNvPr id="259" name="楕円 258"/>
        <xdr:cNvSpPr/>
      </xdr:nvSpPr>
      <xdr:spPr>
        <a:xfrm>
          <a:off x="3746500" y="166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89388</xdr:rowOff>
    </xdr:from>
    <xdr:ext cx="534377" cy="259045"/>
    <xdr:sp macro="" textlink="">
      <xdr:nvSpPr>
        <xdr:cNvPr id="260" name="テキスト ボックス 259"/>
        <xdr:cNvSpPr txBox="1"/>
      </xdr:nvSpPr>
      <xdr:spPr>
        <a:xfrm>
          <a:off x="3530111" y="167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24059</xdr:rowOff>
    </xdr:from>
    <xdr:to>
      <xdr:col>15</xdr:col>
      <xdr:colOff>101600</xdr:colOff>
      <xdr:row>97</xdr:row>
      <xdr:rowOff>125659</xdr:rowOff>
    </xdr:to>
    <xdr:sp macro="" textlink="">
      <xdr:nvSpPr>
        <xdr:cNvPr id="261" name="楕円 260"/>
        <xdr:cNvSpPr/>
      </xdr:nvSpPr>
      <xdr:spPr>
        <a:xfrm>
          <a:off x="2857500" y="166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116786</xdr:rowOff>
    </xdr:from>
    <xdr:ext cx="534377" cy="259045"/>
    <xdr:sp macro="" textlink="">
      <xdr:nvSpPr>
        <xdr:cNvPr id="262" name="テキスト ボックス 261"/>
        <xdr:cNvSpPr txBox="1"/>
      </xdr:nvSpPr>
      <xdr:spPr>
        <a:xfrm>
          <a:off x="2641111" y="1674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34852</xdr:rowOff>
    </xdr:from>
    <xdr:to>
      <xdr:col>10</xdr:col>
      <xdr:colOff>165100</xdr:colOff>
      <xdr:row>97</xdr:row>
      <xdr:rowOff>136452</xdr:rowOff>
    </xdr:to>
    <xdr:sp macro="" textlink="">
      <xdr:nvSpPr>
        <xdr:cNvPr id="263" name="楕円 262"/>
        <xdr:cNvSpPr/>
      </xdr:nvSpPr>
      <xdr:spPr>
        <a:xfrm>
          <a:off x="1968500" y="166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127579</xdr:rowOff>
    </xdr:from>
    <xdr:ext cx="534377" cy="259045"/>
    <xdr:sp macro="" textlink="">
      <xdr:nvSpPr>
        <xdr:cNvPr id="264" name="テキスト ボックス 263"/>
        <xdr:cNvSpPr txBox="1"/>
      </xdr:nvSpPr>
      <xdr:spPr>
        <a:xfrm>
          <a:off x="1752111" y="1675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70465</xdr:rowOff>
    </xdr:from>
    <xdr:to>
      <xdr:col>6</xdr:col>
      <xdr:colOff>38100</xdr:colOff>
      <xdr:row>98</xdr:row>
      <xdr:rowOff>615</xdr:rowOff>
    </xdr:to>
    <xdr:sp macro="" textlink="">
      <xdr:nvSpPr>
        <xdr:cNvPr id="265" name="楕円 264"/>
        <xdr:cNvSpPr/>
      </xdr:nvSpPr>
      <xdr:spPr>
        <a:xfrm>
          <a:off x="10795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163192</xdr:rowOff>
    </xdr:from>
    <xdr:ext cx="534377" cy="259045"/>
    <xdr:sp macro="" textlink="">
      <xdr:nvSpPr>
        <xdr:cNvPr id="266" name="テキスト ボックス 265"/>
        <xdr:cNvSpPr txBox="1"/>
      </xdr:nvSpPr>
      <xdr:spPr>
        <a:xfrm>
          <a:off x="863111" y="167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8" name="テキスト ボックス 28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2" name="直線コネクタ 291"/>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5"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6" name="直線コネクタ 295"/>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21481</xdr:rowOff>
    </xdr:from>
    <xdr:to>
      <xdr:col>55</xdr:col>
      <xdr:colOff>0</xdr:colOff>
      <xdr:row>30</xdr:row>
      <xdr:rowOff>23114</xdr:rowOff>
    </xdr:to>
    <xdr:cxnSp macro="">
      <xdr:nvCxnSpPr>
        <xdr:cNvPr id="297" name="直線コネクタ 296"/>
        <xdr:cNvCxnSpPr/>
      </xdr:nvCxnSpPr>
      <xdr:spPr>
        <a:xfrm flipV="1">
          <a:off x="9639300" y="516498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298" name="労働費平均値テキスト"/>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299" name="フローチャート: 判断 298"/>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23114</xdr:rowOff>
    </xdr:from>
    <xdr:to>
      <xdr:col>50</xdr:col>
      <xdr:colOff>114300</xdr:colOff>
      <xdr:row>30</xdr:row>
      <xdr:rowOff>47280</xdr:rowOff>
    </xdr:to>
    <xdr:cxnSp macro="">
      <xdr:nvCxnSpPr>
        <xdr:cNvPr id="300" name="直線コネクタ 299"/>
        <xdr:cNvCxnSpPr/>
      </xdr:nvCxnSpPr>
      <xdr:spPr>
        <a:xfrm flipV="1">
          <a:off x="8750300" y="5166614"/>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1" name="フローチャート: 判断 300"/>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2" name="テキスト ボックス 301"/>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47280</xdr:rowOff>
    </xdr:from>
    <xdr:to>
      <xdr:col>45</xdr:col>
      <xdr:colOff>177800</xdr:colOff>
      <xdr:row>30</xdr:row>
      <xdr:rowOff>109982</xdr:rowOff>
    </xdr:to>
    <xdr:cxnSp macro="">
      <xdr:nvCxnSpPr>
        <xdr:cNvPr id="303" name="直線コネクタ 302"/>
        <xdr:cNvCxnSpPr/>
      </xdr:nvCxnSpPr>
      <xdr:spPr>
        <a:xfrm flipV="1">
          <a:off x="7861300" y="5190780"/>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4" name="フローチャート: 判断 303"/>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5" name="テキスト ボックス 304"/>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12011</xdr:rowOff>
    </xdr:from>
    <xdr:to>
      <xdr:col>41</xdr:col>
      <xdr:colOff>50800</xdr:colOff>
      <xdr:row>30</xdr:row>
      <xdr:rowOff>109982</xdr:rowOff>
    </xdr:to>
    <xdr:cxnSp macro="">
      <xdr:nvCxnSpPr>
        <xdr:cNvPr id="306" name="直線コネクタ 305"/>
        <xdr:cNvCxnSpPr/>
      </xdr:nvCxnSpPr>
      <xdr:spPr>
        <a:xfrm>
          <a:off x="6972300" y="515551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7" name="フローチャート: 判断 306"/>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08" name="テキスト ボックス 307"/>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09" name="フローチャート: 判断 308"/>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0" name="テキスト ボックス 309"/>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142131</xdr:rowOff>
    </xdr:from>
    <xdr:to>
      <xdr:col>55</xdr:col>
      <xdr:colOff>50800</xdr:colOff>
      <xdr:row>30</xdr:row>
      <xdr:rowOff>72281</xdr:rowOff>
    </xdr:to>
    <xdr:sp macro="" textlink="">
      <xdr:nvSpPr>
        <xdr:cNvPr id="316" name="楕円 315"/>
        <xdr:cNvSpPr/>
      </xdr:nvSpPr>
      <xdr:spPr>
        <a:xfrm>
          <a:off x="10426700" y="51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95158</xdr:rowOff>
    </xdr:from>
    <xdr:ext cx="469744" cy="259045"/>
    <xdr:sp macro="" textlink="">
      <xdr:nvSpPr>
        <xdr:cNvPr id="317" name="労働費該当値テキスト"/>
        <xdr:cNvSpPr txBox="1"/>
      </xdr:nvSpPr>
      <xdr:spPr>
        <a:xfrm>
          <a:off x="10528300" y="506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143764</xdr:rowOff>
    </xdr:from>
    <xdr:to>
      <xdr:col>50</xdr:col>
      <xdr:colOff>165100</xdr:colOff>
      <xdr:row>30</xdr:row>
      <xdr:rowOff>73914</xdr:rowOff>
    </xdr:to>
    <xdr:sp macro="" textlink="">
      <xdr:nvSpPr>
        <xdr:cNvPr id="318" name="楕円 317"/>
        <xdr:cNvSpPr/>
      </xdr:nvSpPr>
      <xdr:spPr>
        <a:xfrm>
          <a:off x="9588500" y="511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90441</xdr:rowOff>
    </xdr:from>
    <xdr:ext cx="469744" cy="259045"/>
    <xdr:sp macro="" textlink="">
      <xdr:nvSpPr>
        <xdr:cNvPr id="319" name="テキスト ボックス 318"/>
        <xdr:cNvSpPr txBox="1"/>
      </xdr:nvSpPr>
      <xdr:spPr>
        <a:xfrm>
          <a:off x="9404428" y="489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167930</xdr:rowOff>
    </xdr:from>
    <xdr:to>
      <xdr:col>46</xdr:col>
      <xdr:colOff>38100</xdr:colOff>
      <xdr:row>30</xdr:row>
      <xdr:rowOff>98080</xdr:rowOff>
    </xdr:to>
    <xdr:sp macro="" textlink="">
      <xdr:nvSpPr>
        <xdr:cNvPr id="320" name="楕円 319"/>
        <xdr:cNvSpPr/>
      </xdr:nvSpPr>
      <xdr:spPr>
        <a:xfrm>
          <a:off x="8699500" y="51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114607</xdr:rowOff>
    </xdr:from>
    <xdr:ext cx="469744" cy="259045"/>
    <xdr:sp macro="" textlink="">
      <xdr:nvSpPr>
        <xdr:cNvPr id="321" name="テキスト ボックス 320"/>
        <xdr:cNvSpPr txBox="1"/>
      </xdr:nvSpPr>
      <xdr:spPr>
        <a:xfrm>
          <a:off x="8515428" y="491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59182</xdr:rowOff>
    </xdr:from>
    <xdr:to>
      <xdr:col>41</xdr:col>
      <xdr:colOff>101600</xdr:colOff>
      <xdr:row>30</xdr:row>
      <xdr:rowOff>160782</xdr:rowOff>
    </xdr:to>
    <xdr:sp macro="" textlink="">
      <xdr:nvSpPr>
        <xdr:cNvPr id="322" name="楕円 321"/>
        <xdr:cNvSpPr/>
      </xdr:nvSpPr>
      <xdr:spPr>
        <a:xfrm>
          <a:off x="7810500" y="52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5859</xdr:rowOff>
    </xdr:from>
    <xdr:ext cx="469744" cy="259045"/>
    <xdr:sp macro="" textlink="">
      <xdr:nvSpPr>
        <xdr:cNvPr id="323" name="テキスト ボックス 322"/>
        <xdr:cNvSpPr txBox="1"/>
      </xdr:nvSpPr>
      <xdr:spPr>
        <a:xfrm>
          <a:off x="7626428" y="49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132661</xdr:rowOff>
    </xdr:from>
    <xdr:to>
      <xdr:col>36</xdr:col>
      <xdr:colOff>165100</xdr:colOff>
      <xdr:row>30</xdr:row>
      <xdr:rowOff>62811</xdr:rowOff>
    </xdr:to>
    <xdr:sp macro="" textlink="">
      <xdr:nvSpPr>
        <xdr:cNvPr id="324" name="楕円 323"/>
        <xdr:cNvSpPr/>
      </xdr:nvSpPr>
      <xdr:spPr>
        <a:xfrm>
          <a:off x="6921500" y="51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79338</xdr:rowOff>
    </xdr:from>
    <xdr:ext cx="469744" cy="259045"/>
    <xdr:sp macro="" textlink="">
      <xdr:nvSpPr>
        <xdr:cNvPr id="325" name="テキスト ボックス 324"/>
        <xdr:cNvSpPr txBox="1"/>
      </xdr:nvSpPr>
      <xdr:spPr>
        <a:xfrm>
          <a:off x="6737428" y="48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49" name="直線コネクタ 348"/>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0"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1" name="直線コネクタ 350"/>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2"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3" name="直線コネクタ 352"/>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125375</xdr:rowOff>
    </xdr:from>
    <xdr:to>
      <xdr:col>55</xdr:col>
      <xdr:colOff>0</xdr:colOff>
      <xdr:row>57</xdr:row>
      <xdr:rowOff>154407</xdr:rowOff>
    </xdr:to>
    <xdr:cxnSp macro="">
      <xdr:nvCxnSpPr>
        <xdr:cNvPr id="354" name="直線コネクタ 353"/>
        <xdr:cNvCxnSpPr/>
      </xdr:nvCxnSpPr>
      <xdr:spPr>
        <a:xfrm>
          <a:off x="9639300" y="9898025"/>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5"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6" name="フローチャート: 判断 355"/>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125375</xdr:rowOff>
    </xdr:from>
    <xdr:to>
      <xdr:col>50</xdr:col>
      <xdr:colOff>114300</xdr:colOff>
      <xdr:row>58</xdr:row>
      <xdr:rowOff>70758</xdr:rowOff>
    </xdr:to>
    <xdr:cxnSp macro="">
      <xdr:nvCxnSpPr>
        <xdr:cNvPr id="357" name="直線コネクタ 356"/>
        <xdr:cNvCxnSpPr/>
      </xdr:nvCxnSpPr>
      <xdr:spPr>
        <a:xfrm flipV="1">
          <a:off x="8750300" y="9898025"/>
          <a:ext cx="889000" cy="1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58" name="フローチャート: 判断 357"/>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59" name="テキスト ボックス 358"/>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120250</xdr:rowOff>
    </xdr:from>
    <xdr:to>
      <xdr:col>45</xdr:col>
      <xdr:colOff>177800</xdr:colOff>
      <xdr:row>58</xdr:row>
      <xdr:rowOff>70758</xdr:rowOff>
    </xdr:to>
    <xdr:cxnSp macro="">
      <xdr:nvCxnSpPr>
        <xdr:cNvPr id="360" name="直線コネクタ 359"/>
        <xdr:cNvCxnSpPr/>
      </xdr:nvCxnSpPr>
      <xdr:spPr>
        <a:xfrm>
          <a:off x="7861300" y="9892900"/>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1" name="フローチャート: 判断 360"/>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2" name="テキスト ボックス 361"/>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119735</xdr:rowOff>
    </xdr:from>
    <xdr:to>
      <xdr:col>41</xdr:col>
      <xdr:colOff>50800</xdr:colOff>
      <xdr:row>57</xdr:row>
      <xdr:rowOff>120250</xdr:rowOff>
    </xdr:to>
    <xdr:cxnSp macro="">
      <xdr:nvCxnSpPr>
        <xdr:cNvPr id="363" name="直線コネクタ 362"/>
        <xdr:cNvCxnSpPr/>
      </xdr:nvCxnSpPr>
      <xdr:spPr>
        <a:xfrm>
          <a:off x="6972300" y="989238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4" name="フローチャート: 判断 363"/>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5" name="テキスト ボックス 364"/>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6" name="フローチャート: 判断 365"/>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7" name="テキスト ボックス 366"/>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103607</xdr:rowOff>
    </xdr:from>
    <xdr:to>
      <xdr:col>55</xdr:col>
      <xdr:colOff>50800</xdr:colOff>
      <xdr:row>58</xdr:row>
      <xdr:rowOff>33757</xdr:rowOff>
    </xdr:to>
    <xdr:sp macro="" textlink="">
      <xdr:nvSpPr>
        <xdr:cNvPr id="373" name="楕円 372"/>
        <xdr:cNvSpPr/>
      </xdr:nvSpPr>
      <xdr:spPr>
        <a:xfrm>
          <a:off x="10426700" y="98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82034</xdr:rowOff>
    </xdr:from>
    <xdr:ext cx="534377" cy="259045"/>
    <xdr:sp macro="" textlink="">
      <xdr:nvSpPr>
        <xdr:cNvPr id="374" name="農林水産業費該当値テキスト"/>
        <xdr:cNvSpPr txBox="1"/>
      </xdr:nvSpPr>
      <xdr:spPr>
        <a:xfrm>
          <a:off x="10528300" y="985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74575</xdr:rowOff>
    </xdr:from>
    <xdr:to>
      <xdr:col>50</xdr:col>
      <xdr:colOff>165100</xdr:colOff>
      <xdr:row>58</xdr:row>
      <xdr:rowOff>4725</xdr:rowOff>
    </xdr:to>
    <xdr:sp macro="" textlink="">
      <xdr:nvSpPr>
        <xdr:cNvPr id="375" name="楕円 374"/>
        <xdr:cNvSpPr/>
      </xdr:nvSpPr>
      <xdr:spPr>
        <a:xfrm>
          <a:off x="9588500" y="9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167302</xdr:rowOff>
    </xdr:from>
    <xdr:ext cx="534377" cy="259045"/>
    <xdr:sp macro="" textlink="">
      <xdr:nvSpPr>
        <xdr:cNvPr id="376" name="テキスト ボックス 375"/>
        <xdr:cNvSpPr txBox="1"/>
      </xdr:nvSpPr>
      <xdr:spPr>
        <a:xfrm>
          <a:off x="9372111" y="99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19958</xdr:rowOff>
    </xdr:from>
    <xdr:to>
      <xdr:col>46</xdr:col>
      <xdr:colOff>38100</xdr:colOff>
      <xdr:row>58</xdr:row>
      <xdr:rowOff>121558</xdr:rowOff>
    </xdr:to>
    <xdr:sp macro="" textlink="">
      <xdr:nvSpPr>
        <xdr:cNvPr id="377" name="楕円 376"/>
        <xdr:cNvSpPr/>
      </xdr:nvSpPr>
      <xdr:spPr>
        <a:xfrm>
          <a:off x="8699500" y="99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112685</xdr:rowOff>
    </xdr:from>
    <xdr:ext cx="469744" cy="259045"/>
    <xdr:sp macro="" textlink="">
      <xdr:nvSpPr>
        <xdr:cNvPr id="378" name="テキスト ボックス 377"/>
        <xdr:cNvSpPr txBox="1"/>
      </xdr:nvSpPr>
      <xdr:spPr>
        <a:xfrm>
          <a:off x="8515428" y="10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69450</xdr:rowOff>
    </xdr:from>
    <xdr:to>
      <xdr:col>41</xdr:col>
      <xdr:colOff>101600</xdr:colOff>
      <xdr:row>57</xdr:row>
      <xdr:rowOff>171050</xdr:rowOff>
    </xdr:to>
    <xdr:sp macro="" textlink="">
      <xdr:nvSpPr>
        <xdr:cNvPr id="379" name="楕円 378"/>
        <xdr:cNvSpPr/>
      </xdr:nvSpPr>
      <xdr:spPr>
        <a:xfrm>
          <a:off x="7810500" y="98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162177</xdr:rowOff>
    </xdr:from>
    <xdr:ext cx="534377" cy="259045"/>
    <xdr:sp macro="" textlink="">
      <xdr:nvSpPr>
        <xdr:cNvPr id="380" name="テキスト ボックス 379"/>
        <xdr:cNvSpPr txBox="1"/>
      </xdr:nvSpPr>
      <xdr:spPr>
        <a:xfrm>
          <a:off x="7594111" y="99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68935</xdr:rowOff>
    </xdr:from>
    <xdr:to>
      <xdr:col>36</xdr:col>
      <xdr:colOff>165100</xdr:colOff>
      <xdr:row>57</xdr:row>
      <xdr:rowOff>170535</xdr:rowOff>
    </xdr:to>
    <xdr:sp macro="" textlink="">
      <xdr:nvSpPr>
        <xdr:cNvPr id="381" name="楕円 380"/>
        <xdr:cNvSpPr/>
      </xdr:nvSpPr>
      <xdr:spPr>
        <a:xfrm>
          <a:off x="6921500" y="98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161662</xdr:rowOff>
    </xdr:from>
    <xdr:ext cx="534377" cy="259045"/>
    <xdr:sp macro="" textlink="">
      <xdr:nvSpPr>
        <xdr:cNvPr id="382" name="テキスト ボックス 381"/>
        <xdr:cNvSpPr txBox="1"/>
      </xdr:nvSpPr>
      <xdr:spPr>
        <a:xfrm>
          <a:off x="6705111" y="99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6" name="直線コネクタ 405"/>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7"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08" name="直線コネクタ 407"/>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09"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0" name="直線コネクタ 409"/>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6026</xdr:rowOff>
    </xdr:from>
    <xdr:to>
      <xdr:col>55</xdr:col>
      <xdr:colOff>0</xdr:colOff>
      <xdr:row>78</xdr:row>
      <xdr:rowOff>26676</xdr:rowOff>
    </xdr:to>
    <xdr:cxnSp macro="">
      <xdr:nvCxnSpPr>
        <xdr:cNvPr id="411" name="直線コネクタ 410"/>
        <xdr:cNvCxnSpPr/>
      </xdr:nvCxnSpPr>
      <xdr:spPr>
        <a:xfrm flipV="1">
          <a:off x="9639300" y="13379126"/>
          <a:ext cx="8382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2"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3" name="フローチャート: 判断 412"/>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26676</xdr:rowOff>
    </xdr:from>
    <xdr:to>
      <xdr:col>50</xdr:col>
      <xdr:colOff>114300</xdr:colOff>
      <xdr:row>78</xdr:row>
      <xdr:rowOff>78130</xdr:rowOff>
    </xdr:to>
    <xdr:cxnSp macro="">
      <xdr:nvCxnSpPr>
        <xdr:cNvPr id="414" name="直線コネクタ 413"/>
        <xdr:cNvCxnSpPr/>
      </xdr:nvCxnSpPr>
      <xdr:spPr>
        <a:xfrm flipV="1">
          <a:off x="8750300" y="13399776"/>
          <a:ext cx="889000" cy="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5" name="フローチャート: 判断 414"/>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6" name="テキスト ボックス 415"/>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3911</xdr:rowOff>
    </xdr:from>
    <xdr:to>
      <xdr:col>45</xdr:col>
      <xdr:colOff>177800</xdr:colOff>
      <xdr:row>78</xdr:row>
      <xdr:rowOff>78130</xdr:rowOff>
    </xdr:to>
    <xdr:cxnSp macro="">
      <xdr:nvCxnSpPr>
        <xdr:cNvPr id="417" name="直線コネクタ 416"/>
        <xdr:cNvCxnSpPr/>
      </xdr:nvCxnSpPr>
      <xdr:spPr>
        <a:xfrm>
          <a:off x="7861300" y="13377011"/>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18" name="フローチャート: 判断 417"/>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19" name="テキスト ボックス 418"/>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3911</xdr:rowOff>
    </xdr:from>
    <xdr:to>
      <xdr:col>41</xdr:col>
      <xdr:colOff>50800</xdr:colOff>
      <xdr:row>78</xdr:row>
      <xdr:rowOff>96819</xdr:rowOff>
    </xdr:to>
    <xdr:cxnSp macro="">
      <xdr:nvCxnSpPr>
        <xdr:cNvPr id="420" name="直線コネクタ 419"/>
        <xdr:cNvCxnSpPr/>
      </xdr:nvCxnSpPr>
      <xdr:spPr>
        <a:xfrm flipV="1">
          <a:off x="6972300" y="13377011"/>
          <a:ext cx="889000" cy="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1" name="フローチャート: 判断 420"/>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2" name="テキスト ボックス 421"/>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3" name="フローチャート: 判断 422"/>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4" name="テキスト ボックス 423"/>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126676</xdr:rowOff>
    </xdr:from>
    <xdr:to>
      <xdr:col>55</xdr:col>
      <xdr:colOff>50800</xdr:colOff>
      <xdr:row>78</xdr:row>
      <xdr:rowOff>56826</xdr:rowOff>
    </xdr:to>
    <xdr:sp macro="" textlink="">
      <xdr:nvSpPr>
        <xdr:cNvPr id="430" name="楕円 429"/>
        <xdr:cNvSpPr/>
      </xdr:nvSpPr>
      <xdr:spPr>
        <a:xfrm>
          <a:off x="10426700" y="133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105103</xdr:rowOff>
    </xdr:from>
    <xdr:ext cx="534377" cy="259045"/>
    <xdr:sp macro="" textlink="">
      <xdr:nvSpPr>
        <xdr:cNvPr id="431" name="商工費該当値テキスト"/>
        <xdr:cNvSpPr txBox="1"/>
      </xdr:nvSpPr>
      <xdr:spPr>
        <a:xfrm>
          <a:off x="10528300" y="133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147326</xdr:rowOff>
    </xdr:from>
    <xdr:to>
      <xdr:col>50</xdr:col>
      <xdr:colOff>165100</xdr:colOff>
      <xdr:row>78</xdr:row>
      <xdr:rowOff>77476</xdr:rowOff>
    </xdr:to>
    <xdr:sp macro="" textlink="">
      <xdr:nvSpPr>
        <xdr:cNvPr id="432" name="楕円 431"/>
        <xdr:cNvSpPr/>
      </xdr:nvSpPr>
      <xdr:spPr>
        <a:xfrm>
          <a:off x="9588500" y="133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68603</xdr:rowOff>
    </xdr:from>
    <xdr:ext cx="469744" cy="259045"/>
    <xdr:sp macro="" textlink="">
      <xdr:nvSpPr>
        <xdr:cNvPr id="433" name="テキスト ボックス 432"/>
        <xdr:cNvSpPr txBox="1"/>
      </xdr:nvSpPr>
      <xdr:spPr>
        <a:xfrm>
          <a:off x="9404428" y="134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27330</xdr:rowOff>
    </xdr:from>
    <xdr:to>
      <xdr:col>46</xdr:col>
      <xdr:colOff>38100</xdr:colOff>
      <xdr:row>78</xdr:row>
      <xdr:rowOff>128930</xdr:rowOff>
    </xdr:to>
    <xdr:sp macro="" textlink="">
      <xdr:nvSpPr>
        <xdr:cNvPr id="434" name="楕円 433"/>
        <xdr:cNvSpPr/>
      </xdr:nvSpPr>
      <xdr:spPr>
        <a:xfrm>
          <a:off x="8699500" y="134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120057</xdr:rowOff>
    </xdr:from>
    <xdr:ext cx="469744" cy="259045"/>
    <xdr:sp macro="" textlink="">
      <xdr:nvSpPr>
        <xdr:cNvPr id="435" name="テキスト ボックス 434"/>
        <xdr:cNvSpPr txBox="1"/>
      </xdr:nvSpPr>
      <xdr:spPr>
        <a:xfrm>
          <a:off x="8515428" y="134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124561</xdr:rowOff>
    </xdr:from>
    <xdr:to>
      <xdr:col>41</xdr:col>
      <xdr:colOff>101600</xdr:colOff>
      <xdr:row>78</xdr:row>
      <xdr:rowOff>54711</xdr:rowOff>
    </xdr:to>
    <xdr:sp macro="" textlink="">
      <xdr:nvSpPr>
        <xdr:cNvPr id="436" name="楕円 435"/>
        <xdr:cNvSpPr/>
      </xdr:nvSpPr>
      <xdr:spPr>
        <a:xfrm>
          <a:off x="7810500" y="133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71238</xdr:rowOff>
    </xdr:from>
    <xdr:ext cx="534377" cy="259045"/>
    <xdr:sp macro="" textlink="">
      <xdr:nvSpPr>
        <xdr:cNvPr id="437" name="テキスト ボックス 436"/>
        <xdr:cNvSpPr txBox="1"/>
      </xdr:nvSpPr>
      <xdr:spPr>
        <a:xfrm>
          <a:off x="7594111" y="1310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46019</xdr:rowOff>
    </xdr:from>
    <xdr:to>
      <xdr:col>36</xdr:col>
      <xdr:colOff>165100</xdr:colOff>
      <xdr:row>78</xdr:row>
      <xdr:rowOff>147619</xdr:rowOff>
    </xdr:to>
    <xdr:sp macro="" textlink="">
      <xdr:nvSpPr>
        <xdr:cNvPr id="438" name="楕円 437"/>
        <xdr:cNvSpPr/>
      </xdr:nvSpPr>
      <xdr:spPr>
        <a:xfrm>
          <a:off x="6921500" y="134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138746</xdr:rowOff>
    </xdr:from>
    <xdr:ext cx="469744" cy="259045"/>
    <xdr:sp macro="" textlink="">
      <xdr:nvSpPr>
        <xdr:cNvPr id="439" name="テキスト ボックス 438"/>
        <xdr:cNvSpPr txBox="1"/>
      </xdr:nvSpPr>
      <xdr:spPr>
        <a:xfrm>
          <a:off x="6737428" y="135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1" name="直線コネクタ 460"/>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2"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3" name="直線コネクタ 462"/>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4"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5" name="直線コネクタ 464"/>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85119</xdr:rowOff>
    </xdr:from>
    <xdr:to>
      <xdr:col>55</xdr:col>
      <xdr:colOff>0</xdr:colOff>
      <xdr:row>97</xdr:row>
      <xdr:rowOff>95512</xdr:rowOff>
    </xdr:to>
    <xdr:cxnSp macro="">
      <xdr:nvCxnSpPr>
        <xdr:cNvPr id="466" name="直線コネクタ 465"/>
        <xdr:cNvCxnSpPr/>
      </xdr:nvCxnSpPr>
      <xdr:spPr>
        <a:xfrm>
          <a:off x="9639300" y="16715769"/>
          <a:ext cx="8382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7"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68" name="フローチャート: 判断 467"/>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35824</xdr:rowOff>
    </xdr:from>
    <xdr:to>
      <xdr:col>50</xdr:col>
      <xdr:colOff>114300</xdr:colOff>
      <xdr:row>97</xdr:row>
      <xdr:rowOff>85119</xdr:rowOff>
    </xdr:to>
    <xdr:cxnSp macro="">
      <xdr:nvCxnSpPr>
        <xdr:cNvPr id="469" name="直線コネクタ 468"/>
        <xdr:cNvCxnSpPr/>
      </xdr:nvCxnSpPr>
      <xdr:spPr>
        <a:xfrm>
          <a:off x="8750300" y="16666474"/>
          <a:ext cx="889000" cy="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0" name="フローチャート: 判断 469"/>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1" name="テキスト ボックス 470"/>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35824</xdr:rowOff>
    </xdr:from>
    <xdr:to>
      <xdr:col>45</xdr:col>
      <xdr:colOff>177800</xdr:colOff>
      <xdr:row>97</xdr:row>
      <xdr:rowOff>80378</xdr:rowOff>
    </xdr:to>
    <xdr:cxnSp macro="">
      <xdr:nvCxnSpPr>
        <xdr:cNvPr id="472" name="直線コネクタ 471"/>
        <xdr:cNvCxnSpPr/>
      </xdr:nvCxnSpPr>
      <xdr:spPr>
        <a:xfrm flipV="1">
          <a:off x="7861300" y="16666474"/>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3" name="フローチャート: 判断 472"/>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4" name="テキスト ボックス 473"/>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80378</xdr:rowOff>
    </xdr:from>
    <xdr:to>
      <xdr:col>41</xdr:col>
      <xdr:colOff>50800</xdr:colOff>
      <xdr:row>97</xdr:row>
      <xdr:rowOff>122089</xdr:rowOff>
    </xdr:to>
    <xdr:cxnSp macro="">
      <xdr:nvCxnSpPr>
        <xdr:cNvPr id="475" name="直線コネクタ 474"/>
        <xdr:cNvCxnSpPr/>
      </xdr:nvCxnSpPr>
      <xdr:spPr>
        <a:xfrm flipV="1">
          <a:off x="6972300" y="16711028"/>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6" name="フローチャート: 判断 475"/>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7" name="テキスト ボックス 476"/>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78" name="フローチャート: 判断 477"/>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79" name="テキスト ボックス 478"/>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44712</xdr:rowOff>
    </xdr:from>
    <xdr:to>
      <xdr:col>55</xdr:col>
      <xdr:colOff>50800</xdr:colOff>
      <xdr:row>97</xdr:row>
      <xdr:rowOff>146312</xdr:rowOff>
    </xdr:to>
    <xdr:sp macro="" textlink="">
      <xdr:nvSpPr>
        <xdr:cNvPr id="485" name="楕円 484"/>
        <xdr:cNvSpPr/>
      </xdr:nvSpPr>
      <xdr:spPr>
        <a:xfrm>
          <a:off x="10426700" y="1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23139</xdr:rowOff>
    </xdr:from>
    <xdr:ext cx="534377" cy="259045"/>
    <xdr:sp macro="" textlink="">
      <xdr:nvSpPr>
        <xdr:cNvPr id="486" name="土木費該当値テキスト"/>
        <xdr:cNvSpPr txBox="1"/>
      </xdr:nvSpPr>
      <xdr:spPr>
        <a:xfrm>
          <a:off x="10528300" y="166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34319</xdr:rowOff>
    </xdr:from>
    <xdr:to>
      <xdr:col>50</xdr:col>
      <xdr:colOff>165100</xdr:colOff>
      <xdr:row>97</xdr:row>
      <xdr:rowOff>135919</xdr:rowOff>
    </xdr:to>
    <xdr:sp macro="" textlink="">
      <xdr:nvSpPr>
        <xdr:cNvPr id="487" name="楕円 486"/>
        <xdr:cNvSpPr/>
      </xdr:nvSpPr>
      <xdr:spPr>
        <a:xfrm>
          <a:off x="9588500" y="166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127046</xdr:rowOff>
    </xdr:from>
    <xdr:ext cx="534377" cy="259045"/>
    <xdr:sp macro="" textlink="">
      <xdr:nvSpPr>
        <xdr:cNvPr id="488" name="テキスト ボックス 487"/>
        <xdr:cNvSpPr txBox="1"/>
      </xdr:nvSpPr>
      <xdr:spPr>
        <a:xfrm>
          <a:off x="9372111" y="167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156474</xdr:rowOff>
    </xdr:from>
    <xdr:to>
      <xdr:col>46</xdr:col>
      <xdr:colOff>38100</xdr:colOff>
      <xdr:row>97</xdr:row>
      <xdr:rowOff>86624</xdr:rowOff>
    </xdr:to>
    <xdr:sp macro="" textlink="">
      <xdr:nvSpPr>
        <xdr:cNvPr id="489" name="楕円 488"/>
        <xdr:cNvSpPr/>
      </xdr:nvSpPr>
      <xdr:spPr>
        <a:xfrm>
          <a:off x="8699500" y="166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103151</xdr:rowOff>
    </xdr:from>
    <xdr:ext cx="534377" cy="259045"/>
    <xdr:sp macro="" textlink="">
      <xdr:nvSpPr>
        <xdr:cNvPr id="490" name="テキスト ボックス 489"/>
        <xdr:cNvSpPr txBox="1"/>
      </xdr:nvSpPr>
      <xdr:spPr>
        <a:xfrm>
          <a:off x="8483111" y="1639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29578</xdr:rowOff>
    </xdr:from>
    <xdr:to>
      <xdr:col>41</xdr:col>
      <xdr:colOff>101600</xdr:colOff>
      <xdr:row>97</xdr:row>
      <xdr:rowOff>131178</xdr:rowOff>
    </xdr:to>
    <xdr:sp macro="" textlink="">
      <xdr:nvSpPr>
        <xdr:cNvPr id="491" name="楕円 490"/>
        <xdr:cNvSpPr/>
      </xdr:nvSpPr>
      <xdr:spPr>
        <a:xfrm>
          <a:off x="7810500" y="1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147705</xdr:rowOff>
    </xdr:from>
    <xdr:ext cx="534377" cy="259045"/>
    <xdr:sp macro="" textlink="">
      <xdr:nvSpPr>
        <xdr:cNvPr id="492" name="テキスト ボックス 491"/>
        <xdr:cNvSpPr txBox="1"/>
      </xdr:nvSpPr>
      <xdr:spPr>
        <a:xfrm>
          <a:off x="7594111" y="164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71289</xdr:rowOff>
    </xdr:from>
    <xdr:to>
      <xdr:col>36</xdr:col>
      <xdr:colOff>165100</xdr:colOff>
      <xdr:row>98</xdr:row>
      <xdr:rowOff>1439</xdr:rowOff>
    </xdr:to>
    <xdr:sp macro="" textlink="">
      <xdr:nvSpPr>
        <xdr:cNvPr id="493" name="楕円 492"/>
        <xdr:cNvSpPr/>
      </xdr:nvSpPr>
      <xdr:spPr>
        <a:xfrm>
          <a:off x="6921500" y="167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164016</xdr:rowOff>
    </xdr:from>
    <xdr:ext cx="534377" cy="259045"/>
    <xdr:sp macro="" textlink="">
      <xdr:nvSpPr>
        <xdr:cNvPr id="494" name="テキスト ボックス 493"/>
        <xdr:cNvSpPr txBox="1"/>
      </xdr:nvSpPr>
      <xdr:spPr>
        <a:xfrm>
          <a:off x="6705111" y="1679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18" name="直線コネクタ 517"/>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19"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0" name="直線コネクタ 519"/>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1"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2" name="直線コネクタ 521"/>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123127</xdr:rowOff>
    </xdr:from>
    <xdr:to>
      <xdr:col>85</xdr:col>
      <xdr:colOff>127000</xdr:colOff>
      <xdr:row>36</xdr:row>
      <xdr:rowOff>130994</xdr:rowOff>
    </xdr:to>
    <xdr:cxnSp macro="">
      <xdr:nvCxnSpPr>
        <xdr:cNvPr id="523" name="直線コネクタ 522"/>
        <xdr:cNvCxnSpPr/>
      </xdr:nvCxnSpPr>
      <xdr:spPr>
        <a:xfrm>
          <a:off x="15481300" y="6295327"/>
          <a:ext cx="8382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4"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5" name="フローチャート: 判断 524"/>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122517</xdr:rowOff>
    </xdr:from>
    <xdr:to>
      <xdr:col>81</xdr:col>
      <xdr:colOff>50800</xdr:colOff>
      <xdr:row>36</xdr:row>
      <xdr:rowOff>123127</xdr:rowOff>
    </xdr:to>
    <xdr:cxnSp macro="">
      <xdr:nvCxnSpPr>
        <xdr:cNvPr id="526" name="直線コネクタ 525"/>
        <xdr:cNvCxnSpPr/>
      </xdr:nvCxnSpPr>
      <xdr:spPr>
        <a:xfrm>
          <a:off x="14592300" y="629471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7" name="フローチャート: 判断 526"/>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28" name="テキスト ボックス 527"/>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93885</xdr:rowOff>
    </xdr:from>
    <xdr:to>
      <xdr:col>76</xdr:col>
      <xdr:colOff>114300</xdr:colOff>
      <xdr:row>36</xdr:row>
      <xdr:rowOff>122517</xdr:rowOff>
    </xdr:to>
    <xdr:cxnSp macro="">
      <xdr:nvCxnSpPr>
        <xdr:cNvPr id="529" name="直線コネクタ 528"/>
        <xdr:cNvCxnSpPr/>
      </xdr:nvCxnSpPr>
      <xdr:spPr>
        <a:xfrm>
          <a:off x="13703300" y="6266085"/>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0" name="フローチャート: 判断 529"/>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1" name="テキスト ボックス 530"/>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93885</xdr:rowOff>
    </xdr:from>
    <xdr:to>
      <xdr:col>71</xdr:col>
      <xdr:colOff>177800</xdr:colOff>
      <xdr:row>36</xdr:row>
      <xdr:rowOff>94380</xdr:rowOff>
    </xdr:to>
    <xdr:cxnSp macro="">
      <xdr:nvCxnSpPr>
        <xdr:cNvPr id="532" name="直線コネクタ 531"/>
        <xdr:cNvCxnSpPr/>
      </xdr:nvCxnSpPr>
      <xdr:spPr>
        <a:xfrm flipV="1">
          <a:off x="12814300" y="626608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3" name="フローチャート: 判断 532"/>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4" name="テキスト ボックス 533"/>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5" name="フローチャート: 判断 534"/>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36" name="テキスト ボックス 535"/>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80194</xdr:rowOff>
    </xdr:from>
    <xdr:to>
      <xdr:col>85</xdr:col>
      <xdr:colOff>177800</xdr:colOff>
      <xdr:row>37</xdr:row>
      <xdr:rowOff>10344</xdr:rowOff>
    </xdr:to>
    <xdr:sp macro="" textlink="">
      <xdr:nvSpPr>
        <xdr:cNvPr id="542" name="楕円 541"/>
        <xdr:cNvSpPr/>
      </xdr:nvSpPr>
      <xdr:spPr>
        <a:xfrm>
          <a:off x="16268700" y="62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58621</xdr:rowOff>
    </xdr:from>
    <xdr:ext cx="534377" cy="259045"/>
    <xdr:sp macro="" textlink="">
      <xdr:nvSpPr>
        <xdr:cNvPr id="543" name="消防費該当値テキスト"/>
        <xdr:cNvSpPr txBox="1"/>
      </xdr:nvSpPr>
      <xdr:spPr>
        <a:xfrm>
          <a:off x="16370300" y="62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72327</xdr:rowOff>
    </xdr:from>
    <xdr:to>
      <xdr:col>81</xdr:col>
      <xdr:colOff>101600</xdr:colOff>
      <xdr:row>37</xdr:row>
      <xdr:rowOff>2477</xdr:rowOff>
    </xdr:to>
    <xdr:sp macro="" textlink="">
      <xdr:nvSpPr>
        <xdr:cNvPr id="544" name="楕円 543"/>
        <xdr:cNvSpPr/>
      </xdr:nvSpPr>
      <xdr:spPr>
        <a:xfrm>
          <a:off x="15430500" y="62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165054</xdr:rowOff>
    </xdr:from>
    <xdr:ext cx="534377" cy="259045"/>
    <xdr:sp macro="" textlink="">
      <xdr:nvSpPr>
        <xdr:cNvPr id="545" name="テキスト ボックス 544"/>
        <xdr:cNvSpPr txBox="1"/>
      </xdr:nvSpPr>
      <xdr:spPr>
        <a:xfrm>
          <a:off x="15214111" y="6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71717</xdr:rowOff>
    </xdr:from>
    <xdr:to>
      <xdr:col>76</xdr:col>
      <xdr:colOff>165100</xdr:colOff>
      <xdr:row>37</xdr:row>
      <xdr:rowOff>1867</xdr:rowOff>
    </xdr:to>
    <xdr:sp macro="" textlink="">
      <xdr:nvSpPr>
        <xdr:cNvPr id="546" name="楕円 545"/>
        <xdr:cNvSpPr/>
      </xdr:nvSpPr>
      <xdr:spPr>
        <a:xfrm>
          <a:off x="14541500" y="62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18394</xdr:rowOff>
    </xdr:from>
    <xdr:ext cx="534377" cy="259045"/>
    <xdr:sp macro="" textlink="">
      <xdr:nvSpPr>
        <xdr:cNvPr id="547" name="テキスト ボックス 546"/>
        <xdr:cNvSpPr txBox="1"/>
      </xdr:nvSpPr>
      <xdr:spPr>
        <a:xfrm>
          <a:off x="14325111" y="601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43085</xdr:rowOff>
    </xdr:from>
    <xdr:to>
      <xdr:col>72</xdr:col>
      <xdr:colOff>38100</xdr:colOff>
      <xdr:row>36</xdr:row>
      <xdr:rowOff>144685</xdr:rowOff>
    </xdr:to>
    <xdr:sp macro="" textlink="">
      <xdr:nvSpPr>
        <xdr:cNvPr id="548" name="楕円 547"/>
        <xdr:cNvSpPr/>
      </xdr:nvSpPr>
      <xdr:spPr>
        <a:xfrm>
          <a:off x="13652500" y="62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161212</xdr:rowOff>
    </xdr:from>
    <xdr:ext cx="534377" cy="259045"/>
    <xdr:sp macro="" textlink="">
      <xdr:nvSpPr>
        <xdr:cNvPr id="549" name="テキスト ボックス 548"/>
        <xdr:cNvSpPr txBox="1"/>
      </xdr:nvSpPr>
      <xdr:spPr>
        <a:xfrm>
          <a:off x="13436111" y="59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43580</xdr:rowOff>
    </xdr:from>
    <xdr:to>
      <xdr:col>67</xdr:col>
      <xdr:colOff>101600</xdr:colOff>
      <xdr:row>36</xdr:row>
      <xdr:rowOff>145180</xdr:rowOff>
    </xdr:to>
    <xdr:sp macro="" textlink="">
      <xdr:nvSpPr>
        <xdr:cNvPr id="550" name="楕円 549"/>
        <xdr:cNvSpPr/>
      </xdr:nvSpPr>
      <xdr:spPr>
        <a:xfrm>
          <a:off x="12763500" y="62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161707</xdr:rowOff>
    </xdr:from>
    <xdr:ext cx="534377" cy="259045"/>
    <xdr:sp macro="" textlink="">
      <xdr:nvSpPr>
        <xdr:cNvPr id="551" name="テキスト ボックス 550"/>
        <xdr:cNvSpPr txBox="1"/>
      </xdr:nvSpPr>
      <xdr:spPr>
        <a:xfrm>
          <a:off x="12547111" y="59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3" name="直線コネクタ 572"/>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4"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5" name="直線コネクタ 574"/>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6"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7" name="直線コネクタ 576"/>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124978</xdr:rowOff>
    </xdr:from>
    <xdr:to>
      <xdr:col>85</xdr:col>
      <xdr:colOff>127000</xdr:colOff>
      <xdr:row>57</xdr:row>
      <xdr:rowOff>132751</xdr:rowOff>
    </xdr:to>
    <xdr:cxnSp macro="">
      <xdr:nvCxnSpPr>
        <xdr:cNvPr id="578" name="直線コネクタ 577"/>
        <xdr:cNvCxnSpPr/>
      </xdr:nvCxnSpPr>
      <xdr:spPr>
        <a:xfrm flipV="1">
          <a:off x="15481300" y="9897628"/>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79"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0" name="フローチャート: 判断 579"/>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131959</xdr:rowOff>
    </xdr:from>
    <xdr:to>
      <xdr:col>81</xdr:col>
      <xdr:colOff>50800</xdr:colOff>
      <xdr:row>57</xdr:row>
      <xdr:rowOff>132751</xdr:rowOff>
    </xdr:to>
    <xdr:cxnSp macro="">
      <xdr:nvCxnSpPr>
        <xdr:cNvPr id="581" name="直線コネクタ 580"/>
        <xdr:cNvCxnSpPr/>
      </xdr:nvCxnSpPr>
      <xdr:spPr>
        <a:xfrm>
          <a:off x="14592300" y="9904609"/>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2" name="フローチャート: 判断 581"/>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3" name="テキスト ボックス 582"/>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115601</xdr:rowOff>
    </xdr:from>
    <xdr:to>
      <xdr:col>76</xdr:col>
      <xdr:colOff>114300</xdr:colOff>
      <xdr:row>57</xdr:row>
      <xdr:rowOff>131959</xdr:rowOff>
    </xdr:to>
    <xdr:cxnSp macro="">
      <xdr:nvCxnSpPr>
        <xdr:cNvPr id="584" name="直線コネクタ 583"/>
        <xdr:cNvCxnSpPr/>
      </xdr:nvCxnSpPr>
      <xdr:spPr>
        <a:xfrm>
          <a:off x="13703300" y="9888251"/>
          <a:ext cx="889000" cy="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5" name="フローチャート: 判断 584"/>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6" name="テキスト ボックス 585"/>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1488</xdr:rowOff>
    </xdr:from>
    <xdr:to>
      <xdr:col>71</xdr:col>
      <xdr:colOff>177800</xdr:colOff>
      <xdr:row>57</xdr:row>
      <xdr:rowOff>115601</xdr:rowOff>
    </xdr:to>
    <xdr:cxnSp macro="">
      <xdr:nvCxnSpPr>
        <xdr:cNvPr id="587" name="直線コネクタ 586"/>
        <xdr:cNvCxnSpPr/>
      </xdr:nvCxnSpPr>
      <xdr:spPr>
        <a:xfrm>
          <a:off x="12814300" y="9774138"/>
          <a:ext cx="889000" cy="1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88" name="フローチャート: 判断 587"/>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89" name="テキスト ボックス 588"/>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0" name="フローチャート: 判断 589"/>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1" name="テキスト ボックス 590"/>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74178</xdr:rowOff>
    </xdr:from>
    <xdr:to>
      <xdr:col>85</xdr:col>
      <xdr:colOff>177800</xdr:colOff>
      <xdr:row>58</xdr:row>
      <xdr:rowOff>4328</xdr:rowOff>
    </xdr:to>
    <xdr:sp macro="" textlink="">
      <xdr:nvSpPr>
        <xdr:cNvPr id="597" name="楕円 596"/>
        <xdr:cNvSpPr/>
      </xdr:nvSpPr>
      <xdr:spPr>
        <a:xfrm>
          <a:off x="16268700" y="984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160555</xdr:rowOff>
    </xdr:from>
    <xdr:ext cx="534377" cy="259045"/>
    <xdr:sp macro="" textlink="">
      <xdr:nvSpPr>
        <xdr:cNvPr id="598" name="教育費該当値テキスト"/>
        <xdr:cNvSpPr txBox="1"/>
      </xdr:nvSpPr>
      <xdr:spPr>
        <a:xfrm>
          <a:off x="16370300" y="97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81951</xdr:rowOff>
    </xdr:from>
    <xdr:to>
      <xdr:col>81</xdr:col>
      <xdr:colOff>101600</xdr:colOff>
      <xdr:row>58</xdr:row>
      <xdr:rowOff>12101</xdr:rowOff>
    </xdr:to>
    <xdr:sp macro="" textlink="">
      <xdr:nvSpPr>
        <xdr:cNvPr id="599" name="楕円 598"/>
        <xdr:cNvSpPr/>
      </xdr:nvSpPr>
      <xdr:spPr>
        <a:xfrm>
          <a:off x="15430500" y="985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3228</xdr:rowOff>
    </xdr:from>
    <xdr:ext cx="534377" cy="259045"/>
    <xdr:sp macro="" textlink="">
      <xdr:nvSpPr>
        <xdr:cNvPr id="600" name="テキスト ボックス 599"/>
        <xdr:cNvSpPr txBox="1"/>
      </xdr:nvSpPr>
      <xdr:spPr>
        <a:xfrm>
          <a:off x="15214111" y="99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81159</xdr:rowOff>
    </xdr:from>
    <xdr:to>
      <xdr:col>76</xdr:col>
      <xdr:colOff>165100</xdr:colOff>
      <xdr:row>58</xdr:row>
      <xdr:rowOff>11309</xdr:rowOff>
    </xdr:to>
    <xdr:sp macro="" textlink="">
      <xdr:nvSpPr>
        <xdr:cNvPr id="601" name="楕円 600"/>
        <xdr:cNvSpPr/>
      </xdr:nvSpPr>
      <xdr:spPr>
        <a:xfrm>
          <a:off x="14541500" y="98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2436</xdr:rowOff>
    </xdr:from>
    <xdr:ext cx="534377" cy="259045"/>
    <xdr:sp macro="" textlink="">
      <xdr:nvSpPr>
        <xdr:cNvPr id="602" name="テキスト ボックス 601"/>
        <xdr:cNvSpPr txBox="1"/>
      </xdr:nvSpPr>
      <xdr:spPr>
        <a:xfrm>
          <a:off x="14325111" y="994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64801</xdr:rowOff>
    </xdr:from>
    <xdr:to>
      <xdr:col>72</xdr:col>
      <xdr:colOff>38100</xdr:colOff>
      <xdr:row>57</xdr:row>
      <xdr:rowOff>166401</xdr:rowOff>
    </xdr:to>
    <xdr:sp macro="" textlink="">
      <xdr:nvSpPr>
        <xdr:cNvPr id="603" name="楕円 602"/>
        <xdr:cNvSpPr/>
      </xdr:nvSpPr>
      <xdr:spPr>
        <a:xfrm>
          <a:off x="13652500" y="98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157528</xdr:rowOff>
    </xdr:from>
    <xdr:ext cx="534377" cy="259045"/>
    <xdr:sp macro="" textlink="">
      <xdr:nvSpPr>
        <xdr:cNvPr id="604" name="テキスト ボックス 603"/>
        <xdr:cNvSpPr txBox="1"/>
      </xdr:nvSpPr>
      <xdr:spPr>
        <a:xfrm>
          <a:off x="13436111" y="993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122138</xdr:rowOff>
    </xdr:from>
    <xdr:to>
      <xdr:col>67</xdr:col>
      <xdr:colOff>101600</xdr:colOff>
      <xdr:row>57</xdr:row>
      <xdr:rowOff>52288</xdr:rowOff>
    </xdr:to>
    <xdr:sp macro="" textlink="">
      <xdr:nvSpPr>
        <xdr:cNvPr id="605" name="楕円 604"/>
        <xdr:cNvSpPr/>
      </xdr:nvSpPr>
      <xdr:spPr>
        <a:xfrm>
          <a:off x="12763500" y="97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68815</xdr:rowOff>
    </xdr:from>
    <xdr:ext cx="534377" cy="259045"/>
    <xdr:sp macro="" textlink="">
      <xdr:nvSpPr>
        <xdr:cNvPr id="606" name="テキスト ボックス 605"/>
        <xdr:cNvSpPr txBox="1"/>
      </xdr:nvSpPr>
      <xdr:spPr>
        <a:xfrm>
          <a:off x="12547111" y="94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8" name="テキスト ボックス 61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2" name="テキスト ボックス 62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6" name="直線コネクタ 625"/>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7"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8" name="直線コネクタ 62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29"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0" name="直線コネクタ 629"/>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23034</xdr:rowOff>
    </xdr:from>
    <xdr:to>
      <xdr:col>85</xdr:col>
      <xdr:colOff>127000</xdr:colOff>
      <xdr:row>78</xdr:row>
      <xdr:rowOff>24519</xdr:rowOff>
    </xdr:to>
    <xdr:cxnSp macro="">
      <xdr:nvCxnSpPr>
        <xdr:cNvPr id="631" name="直線コネクタ 630"/>
        <xdr:cNvCxnSpPr/>
      </xdr:nvCxnSpPr>
      <xdr:spPr>
        <a:xfrm flipV="1">
          <a:off x="15481300" y="13396134"/>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2"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3" name="フローチャート: 判断 632"/>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22330</xdr:rowOff>
    </xdr:from>
    <xdr:to>
      <xdr:col>81</xdr:col>
      <xdr:colOff>50800</xdr:colOff>
      <xdr:row>78</xdr:row>
      <xdr:rowOff>24519</xdr:rowOff>
    </xdr:to>
    <xdr:cxnSp macro="">
      <xdr:nvCxnSpPr>
        <xdr:cNvPr id="634" name="直線コネクタ 633"/>
        <xdr:cNvCxnSpPr/>
      </xdr:nvCxnSpPr>
      <xdr:spPr>
        <a:xfrm>
          <a:off x="14592300" y="13395430"/>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5" name="フローチャート: 判断 634"/>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6" name="テキスト ボックス 635"/>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22330</xdr:rowOff>
    </xdr:from>
    <xdr:to>
      <xdr:col>76</xdr:col>
      <xdr:colOff>114300</xdr:colOff>
      <xdr:row>78</xdr:row>
      <xdr:rowOff>24657</xdr:rowOff>
    </xdr:to>
    <xdr:cxnSp macro="">
      <xdr:nvCxnSpPr>
        <xdr:cNvPr id="637" name="直線コネクタ 636"/>
        <xdr:cNvCxnSpPr/>
      </xdr:nvCxnSpPr>
      <xdr:spPr>
        <a:xfrm flipV="1">
          <a:off x="13703300" y="13395430"/>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38" name="フローチャート: 判断 637"/>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39" name="テキスト ボックス 638"/>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10427</xdr:rowOff>
    </xdr:from>
    <xdr:to>
      <xdr:col>71</xdr:col>
      <xdr:colOff>177800</xdr:colOff>
      <xdr:row>78</xdr:row>
      <xdr:rowOff>24657</xdr:rowOff>
    </xdr:to>
    <xdr:cxnSp macro="">
      <xdr:nvCxnSpPr>
        <xdr:cNvPr id="640" name="直線コネクタ 639"/>
        <xdr:cNvCxnSpPr/>
      </xdr:nvCxnSpPr>
      <xdr:spPr>
        <a:xfrm>
          <a:off x="12814300" y="13383527"/>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1" name="フローチャート: 判断 640"/>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2" name="テキスト ボックス 641"/>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3" name="フローチャート: 判断 642"/>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4" name="テキスト ボックス 643"/>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143684</xdr:rowOff>
    </xdr:from>
    <xdr:to>
      <xdr:col>85</xdr:col>
      <xdr:colOff>177800</xdr:colOff>
      <xdr:row>78</xdr:row>
      <xdr:rowOff>73834</xdr:rowOff>
    </xdr:to>
    <xdr:sp macro="" textlink="">
      <xdr:nvSpPr>
        <xdr:cNvPr id="650" name="楕円 649"/>
        <xdr:cNvSpPr/>
      </xdr:nvSpPr>
      <xdr:spPr>
        <a:xfrm>
          <a:off x="16268700" y="133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378565" cy="259045"/>
    <xdr:sp macro="" textlink="">
      <xdr:nvSpPr>
        <xdr:cNvPr id="651" name="災害復旧費該当値テキスト"/>
        <xdr:cNvSpPr txBox="1"/>
      </xdr:nvSpPr>
      <xdr:spPr>
        <a:xfrm>
          <a:off x="16370300" y="1330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145169</xdr:rowOff>
    </xdr:from>
    <xdr:to>
      <xdr:col>81</xdr:col>
      <xdr:colOff>101600</xdr:colOff>
      <xdr:row>78</xdr:row>
      <xdr:rowOff>75319</xdr:rowOff>
    </xdr:to>
    <xdr:sp macro="" textlink="">
      <xdr:nvSpPr>
        <xdr:cNvPr id="652" name="楕円 651"/>
        <xdr:cNvSpPr/>
      </xdr:nvSpPr>
      <xdr:spPr>
        <a:xfrm>
          <a:off x="15430500" y="133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66446</xdr:rowOff>
    </xdr:from>
    <xdr:ext cx="378565" cy="259045"/>
    <xdr:sp macro="" textlink="">
      <xdr:nvSpPr>
        <xdr:cNvPr id="653" name="テキスト ボックス 652"/>
        <xdr:cNvSpPr txBox="1"/>
      </xdr:nvSpPr>
      <xdr:spPr>
        <a:xfrm>
          <a:off x="15292017" y="1343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142980</xdr:rowOff>
    </xdr:from>
    <xdr:to>
      <xdr:col>76</xdr:col>
      <xdr:colOff>165100</xdr:colOff>
      <xdr:row>78</xdr:row>
      <xdr:rowOff>73130</xdr:rowOff>
    </xdr:to>
    <xdr:sp macro="" textlink="">
      <xdr:nvSpPr>
        <xdr:cNvPr id="654" name="楕円 653"/>
        <xdr:cNvSpPr/>
      </xdr:nvSpPr>
      <xdr:spPr>
        <a:xfrm>
          <a:off x="14541500" y="1334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64257</xdr:rowOff>
    </xdr:from>
    <xdr:ext cx="378565" cy="259045"/>
    <xdr:sp macro="" textlink="">
      <xdr:nvSpPr>
        <xdr:cNvPr id="655" name="テキスト ボックス 654"/>
        <xdr:cNvSpPr txBox="1"/>
      </xdr:nvSpPr>
      <xdr:spPr>
        <a:xfrm>
          <a:off x="14403017" y="13437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145307</xdr:rowOff>
    </xdr:from>
    <xdr:to>
      <xdr:col>72</xdr:col>
      <xdr:colOff>38100</xdr:colOff>
      <xdr:row>78</xdr:row>
      <xdr:rowOff>75457</xdr:rowOff>
    </xdr:to>
    <xdr:sp macro="" textlink="">
      <xdr:nvSpPr>
        <xdr:cNvPr id="656" name="楕円 655"/>
        <xdr:cNvSpPr/>
      </xdr:nvSpPr>
      <xdr:spPr>
        <a:xfrm>
          <a:off x="13652500" y="133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66584</xdr:rowOff>
    </xdr:from>
    <xdr:ext cx="378565" cy="259045"/>
    <xdr:sp macro="" textlink="">
      <xdr:nvSpPr>
        <xdr:cNvPr id="657" name="テキスト ボックス 656"/>
        <xdr:cNvSpPr txBox="1"/>
      </xdr:nvSpPr>
      <xdr:spPr>
        <a:xfrm>
          <a:off x="13514017" y="1343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131077</xdr:rowOff>
    </xdr:from>
    <xdr:to>
      <xdr:col>67</xdr:col>
      <xdr:colOff>101600</xdr:colOff>
      <xdr:row>78</xdr:row>
      <xdr:rowOff>61227</xdr:rowOff>
    </xdr:to>
    <xdr:sp macro="" textlink="">
      <xdr:nvSpPr>
        <xdr:cNvPr id="658" name="楕円 657"/>
        <xdr:cNvSpPr/>
      </xdr:nvSpPr>
      <xdr:spPr>
        <a:xfrm>
          <a:off x="127635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52354</xdr:rowOff>
    </xdr:from>
    <xdr:ext cx="469744" cy="259045"/>
    <xdr:sp macro="" textlink="">
      <xdr:nvSpPr>
        <xdr:cNvPr id="659" name="テキスト ボックス 658"/>
        <xdr:cNvSpPr txBox="1"/>
      </xdr:nvSpPr>
      <xdr:spPr>
        <a:xfrm>
          <a:off x="12579428" y="1342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79" name="直線コネクタ 678"/>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0"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1" name="直線コネクタ 680"/>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2"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3" name="直線コネクタ 682"/>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15370</xdr:rowOff>
    </xdr:from>
    <xdr:to>
      <xdr:col>85</xdr:col>
      <xdr:colOff>127000</xdr:colOff>
      <xdr:row>97</xdr:row>
      <xdr:rowOff>24874</xdr:rowOff>
    </xdr:to>
    <xdr:cxnSp macro="">
      <xdr:nvCxnSpPr>
        <xdr:cNvPr id="684" name="直線コネクタ 683"/>
        <xdr:cNvCxnSpPr/>
      </xdr:nvCxnSpPr>
      <xdr:spPr>
        <a:xfrm flipV="1">
          <a:off x="15481300" y="16646020"/>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5"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6" name="フローチャート: 判断 685"/>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7598</xdr:rowOff>
    </xdr:from>
    <xdr:to>
      <xdr:col>81</xdr:col>
      <xdr:colOff>50800</xdr:colOff>
      <xdr:row>97</xdr:row>
      <xdr:rowOff>24874</xdr:rowOff>
    </xdr:to>
    <xdr:cxnSp macro="">
      <xdr:nvCxnSpPr>
        <xdr:cNvPr id="687" name="直線コネクタ 686"/>
        <xdr:cNvCxnSpPr/>
      </xdr:nvCxnSpPr>
      <xdr:spPr>
        <a:xfrm>
          <a:off x="14592300" y="16638248"/>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88" name="フローチャート: 判断 687"/>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89" name="テキスト ボックス 688"/>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7598</xdr:rowOff>
    </xdr:from>
    <xdr:to>
      <xdr:col>76</xdr:col>
      <xdr:colOff>114300</xdr:colOff>
      <xdr:row>97</xdr:row>
      <xdr:rowOff>8243</xdr:rowOff>
    </xdr:to>
    <xdr:cxnSp macro="">
      <xdr:nvCxnSpPr>
        <xdr:cNvPr id="690" name="直線コネクタ 689"/>
        <xdr:cNvCxnSpPr/>
      </xdr:nvCxnSpPr>
      <xdr:spPr>
        <a:xfrm flipV="1">
          <a:off x="13703300" y="16638248"/>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1" name="フローチャート: 判断 690"/>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2" name="テキスト ボックス 691"/>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162999</xdr:rowOff>
    </xdr:from>
    <xdr:to>
      <xdr:col>71</xdr:col>
      <xdr:colOff>177800</xdr:colOff>
      <xdr:row>97</xdr:row>
      <xdr:rowOff>8243</xdr:rowOff>
    </xdr:to>
    <xdr:cxnSp macro="">
      <xdr:nvCxnSpPr>
        <xdr:cNvPr id="693" name="直線コネクタ 692"/>
        <xdr:cNvCxnSpPr/>
      </xdr:nvCxnSpPr>
      <xdr:spPr>
        <a:xfrm>
          <a:off x="12814300" y="16622199"/>
          <a:ext cx="889000" cy="1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4" name="フローチャート: 判断 693"/>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5" name="テキスト ボックス 694"/>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6" name="フローチャート: 判断 695"/>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7" name="テキスト ボックス 696"/>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136020</xdr:rowOff>
    </xdr:from>
    <xdr:to>
      <xdr:col>85</xdr:col>
      <xdr:colOff>177800</xdr:colOff>
      <xdr:row>97</xdr:row>
      <xdr:rowOff>66170</xdr:rowOff>
    </xdr:to>
    <xdr:sp macro="" textlink="">
      <xdr:nvSpPr>
        <xdr:cNvPr id="703" name="楕円 702"/>
        <xdr:cNvSpPr/>
      </xdr:nvSpPr>
      <xdr:spPr>
        <a:xfrm>
          <a:off x="16268700" y="165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114447</xdr:rowOff>
    </xdr:from>
    <xdr:ext cx="534377" cy="259045"/>
    <xdr:sp macro="" textlink="">
      <xdr:nvSpPr>
        <xdr:cNvPr id="704" name="公債費該当値テキスト"/>
        <xdr:cNvSpPr txBox="1"/>
      </xdr:nvSpPr>
      <xdr:spPr>
        <a:xfrm>
          <a:off x="16370300" y="165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145524</xdr:rowOff>
    </xdr:from>
    <xdr:to>
      <xdr:col>81</xdr:col>
      <xdr:colOff>101600</xdr:colOff>
      <xdr:row>97</xdr:row>
      <xdr:rowOff>75674</xdr:rowOff>
    </xdr:to>
    <xdr:sp macro="" textlink="">
      <xdr:nvSpPr>
        <xdr:cNvPr id="705" name="楕円 704"/>
        <xdr:cNvSpPr/>
      </xdr:nvSpPr>
      <xdr:spPr>
        <a:xfrm>
          <a:off x="15430500" y="166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66801</xdr:rowOff>
    </xdr:from>
    <xdr:ext cx="534377" cy="259045"/>
    <xdr:sp macro="" textlink="">
      <xdr:nvSpPr>
        <xdr:cNvPr id="706" name="テキスト ボックス 705"/>
        <xdr:cNvSpPr txBox="1"/>
      </xdr:nvSpPr>
      <xdr:spPr>
        <a:xfrm>
          <a:off x="15214111" y="16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128248</xdr:rowOff>
    </xdr:from>
    <xdr:to>
      <xdr:col>76</xdr:col>
      <xdr:colOff>165100</xdr:colOff>
      <xdr:row>97</xdr:row>
      <xdr:rowOff>58398</xdr:rowOff>
    </xdr:to>
    <xdr:sp macro="" textlink="">
      <xdr:nvSpPr>
        <xdr:cNvPr id="707" name="楕円 706"/>
        <xdr:cNvSpPr/>
      </xdr:nvSpPr>
      <xdr:spPr>
        <a:xfrm>
          <a:off x="14541500" y="1658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49525</xdr:rowOff>
    </xdr:from>
    <xdr:ext cx="534377" cy="259045"/>
    <xdr:sp macro="" textlink="">
      <xdr:nvSpPr>
        <xdr:cNvPr id="708" name="テキスト ボックス 707"/>
        <xdr:cNvSpPr txBox="1"/>
      </xdr:nvSpPr>
      <xdr:spPr>
        <a:xfrm>
          <a:off x="14325111" y="1668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128893</xdr:rowOff>
    </xdr:from>
    <xdr:to>
      <xdr:col>72</xdr:col>
      <xdr:colOff>38100</xdr:colOff>
      <xdr:row>97</xdr:row>
      <xdr:rowOff>59043</xdr:rowOff>
    </xdr:to>
    <xdr:sp macro="" textlink="">
      <xdr:nvSpPr>
        <xdr:cNvPr id="709" name="楕円 708"/>
        <xdr:cNvSpPr/>
      </xdr:nvSpPr>
      <xdr:spPr>
        <a:xfrm>
          <a:off x="13652500" y="165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50170</xdr:rowOff>
    </xdr:from>
    <xdr:ext cx="534377" cy="259045"/>
    <xdr:sp macro="" textlink="">
      <xdr:nvSpPr>
        <xdr:cNvPr id="710" name="テキスト ボックス 709"/>
        <xdr:cNvSpPr txBox="1"/>
      </xdr:nvSpPr>
      <xdr:spPr>
        <a:xfrm>
          <a:off x="13436111" y="166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112199</xdr:rowOff>
    </xdr:from>
    <xdr:to>
      <xdr:col>67</xdr:col>
      <xdr:colOff>101600</xdr:colOff>
      <xdr:row>97</xdr:row>
      <xdr:rowOff>42349</xdr:rowOff>
    </xdr:to>
    <xdr:sp macro="" textlink="">
      <xdr:nvSpPr>
        <xdr:cNvPr id="711" name="楕円 710"/>
        <xdr:cNvSpPr/>
      </xdr:nvSpPr>
      <xdr:spPr>
        <a:xfrm>
          <a:off x="12763500" y="165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33476</xdr:rowOff>
    </xdr:from>
    <xdr:ext cx="534377" cy="259045"/>
    <xdr:sp macro="" textlink="">
      <xdr:nvSpPr>
        <xdr:cNvPr id="712" name="テキスト ボックス 711"/>
        <xdr:cNvSpPr txBox="1"/>
      </xdr:nvSpPr>
      <xdr:spPr>
        <a:xfrm>
          <a:off x="12547111" y="166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4" name="直線コネクタ 733"/>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5"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7"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38" name="直線コネクタ 737"/>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0"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1" name="フローチャート: 判断 740"/>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3" name="フローチャート: 判断 742"/>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4" name="テキスト ボックス 743"/>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6" name="フローチャート: 判断 745"/>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7" name="テキスト ボックス 746"/>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9" name="フローチャート: 判断 748"/>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0" name="テキスト ボックス 749"/>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1" name="フローチャート: 判断 750"/>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2" name="テキスト ボックス 751"/>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59"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・議会費及び労働費がそれぞれ住民一人当たり</a:t>
          </a:r>
          <a:r>
            <a:rPr kumimoji="1" lang="en-US" altLang="ja-JP" sz="1300">
              <a:latin typeface="ＭＳ Ｐゴシック" panose="020B0600070205080204" pitchFamily="50" charset="-128"/>
              <a:ea typeface="ＭＳ Ｐゴシック" panose="020B0600070205080204" pitchFamily="50" charset="-128"/>
            </a:rPr>
            <a:t>8,036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4,962</a:t>
          </a:r>
          <a:r>
            <a:rPr kumimoji="1" lang="ja-JP" altLang="en-US" sz="1300">
              <a:latin typeface="ＭＳ Ｐゴシック" panose="020B0600070205080204" pitchFamily="50" charset="-128"/>
              <a:ea typeface="ＭＳ Ｐゴシック" panose="020B0600070205080204" pitchFamily="50" charset="-128"/>
            </a:rPr>
            <a:t>円となっており、共に類似団体内順位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位と経費が増大している。議会費については、その経費における</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％を議員報酬、手当等で占めている。労働費については、その経費全てが労働諸費に区分されるものであり、シルバー人材センターへの委託経費が</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％を占めている。いずれも経常的な経費であり、それぞれの経費の適正化に取り組んでいく必要がある。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また、民生費も住民一人当たり</a:t>
          </a:r>
          <a:r>
            <a:rPr kumimoji="1" lang="en-US" altLang="ja-JP" sz="1300">
              <a:latin typeface="ＭＳ Ｐゴシック" panose="020B0600070205080204" pitchFamily="50" charset="-128"/>
              <a:ea typeface="ＭＳ Ｐゴシック" panose="020B0600070205080204" pitchFamily="50" charset="-128"/>
            </a:rPr>
            <a:t>221,629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円となっており、類似団体と比較して一人当たりコストが非常に高い状況となっている。また、前年度決算と比較すると民生費については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％減となっている。決算額全体でみると、民生費の構成比率は歳出の</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であり、うち児童福祉行政に要する経費である児童福祉費が半分を占めている。これは、町が掲げる「日本一の福祉の町づくり」の推進による子育て支援策などの充実を図るため、保育所運営事業など幅広く事業展開し、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については、歳入確保や歳出削減、不用額の捻出など、経費の効率化に留意し、基金保有額の増加を図ることを最大の課題として取り組んでいる。その結果、実質収支を安定的に生み出すと同時に、基金残高を目標に向けて確実に増加させてきたところであるが、</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では、前年度決算剰余金の積立等により財政調整基金残高が増となった。また歳入確保・歳出削減に取り組んだ結果、前年度比で標準財政規模比率は減少しているものの、実質収支額及び実質単年度収支はいずれも継続的に黒字を確保してい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通じて赤字は生じていないので問題ないと考えている。国民健康保険会計においては、保険税で賄わなければならない部分を一般会計が赤字繰出しを行うことにより補てんしている状況にある。独立採算の原則からも保険税の適正化を実施し、税収を主な財源とする一般会計の負担を減らしていかなくてはならない。その他の会計においても引き続き会計本来の財源確保の検討・見直しを継続的に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8950906</v>
      </c>
      <c r="BO4" s="461"/>
      <c r="BP4" s="461"/>
      <c r="BQ4" s="461"/>
      <c r="BR4" s="461"/>
      <c r="BS4" s="461"/>
      <c r="BT4" s="461"/>
      <c r="BU4" s="462"/>
      <c r="BV4" s="460">
        <v>9153204</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5.5</v>
      </c>
      <c r="CU4" s="642"/>
      <c r="CV4" s="642"/>
      <c r="CW4" s="642"/>
      <c r="CX4" s="642"/>
      <c r="CY4" s="642"/>
      <c r="CZ4" s="642"/>
      <c r="DA4" s="643"/>
      <c r="DB4" s="641">
        <v>9.4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8717506</v>
      </c>
      <c r="BO5" s="466"/>
      <c r="BP5" s="466"/>
      <c r="BQ5" s="466"/>
      <c r="BR5" s="466"/>
      <c r="BS5" s="466"/>
      <c r="BT5" s="466"/>
      <c r="BU5" s="467"/>
      <c r="BV5" s="465">
        <v>8761413</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109.7</v>
      </c>
      <c r="CU5" s="436"/>
      <c r="CV5" s="436"/>
      <c r="CW5" s="436"/>
      <c r="CX5" s="436"/>
      <c r="CY5" s="436"/>
      <c r="CZ5" s="436"/>
      <c r="DA5" s="437"/>
      <c r="DB5" s="435">
        <v>108.3</v>
      </c>
      <c r="DC5" s="436"/>
      <c r="DD5" s="436"/>
      <c r="DE5" s="436"/>
      <c r="DF5" s="436"/>
      <c r="DG5" s="436"/>
      <c r="DH5" s="436"/>
      <c r="DI5" s="437"/>
      <c r="DJ5" s="185"/>
      <c r="DK5" s="185"/>
      <c r="DL5" s="185"/>
      <c r="DM5" s="185"/>
      <c r="DN5" s="185"/>
      <c r="DO5" s="185"/>
    </row>
    <row r="6" spans="1:119" ht="18.75" customHeight="1">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100</v>
      </c>
      <c r="AV6" s="523"/>
      <c r="AW6" s="523"/>
      <c r="AX6" s="523"/>
      <c r="AY6" s="445" t="s">
        <v>101</v>
      </c>
      <c r="AZ6" s="446"/>
      <c r="BA6" s="446"/>
      <c r="BB6" s="446"/>
      <c r="BC6" s="446"/>
      <c r="BD6" s="446"/>
      <c r="BE6" s="446"/>
      <c r="BF6" s="446"/>
      <c r="BG6" s="446"/>
      <c r="BH6" s="446"/>
      <c r="BI6" s="446"/>
      <c r="BJ6" s="446"/>
      <c r="BK6" s="446"/>
      <c r="BL6" s="446"/>
      <c r="BM6" s="447"/>
      <c r="BN6" s="465">
        <v>233400</v>
      </c>
      <c r="BO6" s="466"/>
      <c r="BP6" s="466"/>
      <c r="BQ6" s="466"/>
      <c r="BR6" s="466"/>
      <c r="BS6" s="466"/>
      <c r="BT6" s="466"/>
      <c r="BU6" s="467"/>
      <c r="BV6" s="465">
        <v>391791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119.6</v>
      </c>
      <c r="CU6" s="616"/>
      <c r="CV6" s="616"/>
      <c r="CW6" s="616"/>
      <c r="CX6" s="616"/>
      <c r="CY6" s="616"/>
      <c r="CZ6" s="616"/>
      <c r="DA6" s="617"/>
      <c r="DB6" s="615">
        <v>118.2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0</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4242261</v>
      </c>
      <c r="CU7" s="466"/>
      <c r="CV7" s="466"/>
      <c r="CW7" s="466"/>
      <c r="CX7" s="466"/>
      <c r="CY7" s="466"/>
      <c r="CZ7" s="466"/>
      <c r="DA7" s="467"/>
      <c r="DB7" s="465">
        <v>4159989</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100</v>
      </c>
      <c r="AV8" s="523"/>
      <c r="AW8" s="523"/>
      <c r="AX8" s="523"/>
      <c r="AY8" s="445" t="s">
        <v>108</v>
      </c>
      <c r="AZ8" s="446"/>
      <c r="BA8" s="446"/>
      <c r="BB8" s="446"/>
      <c r="BC8" s="446"/>
      <c r="BD8" s="446"/>
      <c r="BE8" s="446"/>
      <c r="BF8" s="446"/>
      <c r="BG8" s="446"/>
      <c r="BH8" s="446"/>
      <c r="BI8" s="446"/>
      <c r="BJ8" s="446"/>
      <c r="BK8" s="446"/>
      <c r="BL8" s="446"/>
      <c r="BM8" s="447"/>
      <c r="BN8" s="465">
        <v>233400</v>
      </c>
      <c r="BO8" s="466"/>
      <c r="BP8" s="466"/>
      <c r="BQ8" s="466"/>
      <c r="BR8" s="466"/>
      <c r="BS8" s="466"/>
      <c r="BT8" s="466"/>
      <c r="BU8" s="467"/>
      <c r="BV8" s="465">
        <v>391791</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0.7</v>
      </c>
      <c r="CU8" s="579"/>
      <c r="CV8" s="579"/>
      <c r="CW8" s="579"/>
      <c r="CX8" s="579"/>
      <c r="CY8" s="579"/>
      <c r="CZ8" s="579"/>
      <c r="DA8" s="580"/>
      <c r="DB8" s="578">
        <v>0.72</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17446</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100</v>
      </c>
      <c r="AV9" s="523"/>
      <c r="AW9" s="523"/>
      <c r="AX9" s="523"/>
      <c r="AY9" s="445" t="s">
        <v>114</v>
      </c>
      <c r="AZ9" s="446"/>
      <c r="BA9" s="446"/>
      <c r="BB9" s="446"/>
      <c r="BC9" s="446"/>
      <c r="BD9" s="446"/>
      <c r="BE9" s="446"/>
      <c r="BF9" s="446"/>
      <c r="BG9" s="446"/>
      <c r="BH9" s="446"/>
      <c r="BI9" s="446"/>
      <c r="BJ9" s="446"/>
      <c r="BK9" s="446"/>
      <c r="BL9" s="446"/>
      <c r="BM9" s="447"/>
      <c r="BN9" s="465">
        <v>-158391</v>
      </c>
      <c r="BO9" s="466"/>
      <c r="BP9" s="466"/>
      <c r="BQ9" s="466"/>
      <c r="BR9" s="466"/>
      <c r="BS9" s="466"/>
      <c r="BT9" s="466"/>
      <c r="BU9" s="467"/>
      <c r="BV9" s="465">
        <v>147311</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8.9</v>
      </c>
      <c r="CU9" s="436"/>
      <c r="CV9" s="436"/>
      <c r="CW9" s="436"/>
      <c r="CX9" s="436"/>
      <c r="CY9" s="436"/>
      <c r="CZ9" s="436"/>
      <c r="DA9" s="437"/>
      <c r="DB9" s="435">
        <v>8.6</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116</v>
      </c>
      <c r="M10" s="439"/>
      <c r="N10" s="439"/>
      <c r="O10" s="439"/>
      <c r="P10" s="439"/>
      <c r="Q10" s="440"/>
      <c r="R10" s="441">
        <v>16650</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100</v>
      </c>
      <c r="AV10" s="523"/>
      <c r="AW10" s="523"/>
      <c r="AX10" s="523"/>
      <c r="AY10" s="445" t="s">
        <v>118</v>
      </c>
      <c r="AZ10" s="446"/>
      <c r="BA10" s="446"/>
      <c r="BB10" s="446"/>
      <c r="BC10" s="446"/>
      <c r="BD10" s="446"/>
      <c r="BE10" s="446"/>
      <c r="BF10" s="446"/>
      <c r="BG10" s="446"/>
      <c r="BH10" s="446"/>
      <c r="BI10" s="446"/>
      <c r="BJ10" s="446"/>
      <c r="BK10" s="446"/>
      <c r="BL10" s="446"/>
      <c r="BM10" s="447"/>
      <c r="BN10" s="465">
        <v>183161</v>
      </c>
      <c r="BO10" s="466"/>
      <c r="BP10" s="466"/>
      <c r="BQ10" s="466"/>
      <c r="BR10" s="466"/>
      <c r="BS10" s="466"/>
      <c r="BT10" s="466"/>
      <c r="BU10" s="467"/>
      <c r="BV10" s="465">
        <v>109914</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100</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125</v>
      </c>
      <c r="DC11" s="579"/>
      <c r="DD11" s="579"/>
      <c r="DE11" s="579"/>
      <c r="DF11" s="579"/>
      <c r="DG11" s="579"/>
      <c r="DH11" s="579"/>
      <c r="DI11" s="580"/>
      <c r="DJ11" s="185"/>
      <c r="DK11" s="185"/>
      <c r="DL11" s="185"/>
      <c r="DM11" s="185"/>
      <c r="DN11" s="185"/>
      <c r="DO11" s="185"/>
    </row>
    <row r="12" spans="1:119" ht="18.75" customHeight="1">
      <c r="A12" s="186"/>
      <c r="B12" s="581" t="s">
        <v>126</v>
      </c>
      <c r="C12" s="582"/>
      <c r="D12" s="582"/>
      <c r="E12" s="582"/>
      <c r="F12" s="582"/>
      <c r="G12" s="582"/>
      <c r="H12" s="582"/>
      <c r="I12" s="582"/>
      <c r="J12" s="582"/>
      <c r="K12" s="583"/>
      <c r="L12" s="590" t="s">
        <v>127</v>
      </c>
      <c r="M12" s="591"/>
      <c r="N12" s="591"/>
      <c r="O12" s="591"/>
      <c r="P12" s="591"/>
      <c r="Q12" s="592"/>
      <c r="R12" s="593">
        <v>16732</v>
      </c>
      <c r="S12" s="594"/>
      <c r="T12" s="594"/>
      <c r="U12" s="594"/>
      <c r="V12" s="595"/>
      <c r="W12" s="596" t="s">
        <v>1</v>
      </c>
      <c r="X12" s="523"/>
      <c r="Y12" s="523"/>
      <c r="Z12" s="523"/>
      <c r="AA12" s="523"/>
      <c r="AB12" s="597"/>
      <c r="AC12" s="522" t="s">
        <v>128</v>
      </c>
      <c r="AD12" s="523"/>
      <c r="AE12" s="523"/>
      <c r="AF12" s="523"/>
      <c r="AG12" s="597"/>
      <c r="AH12" s="522" t="s">
        <v>129</v>
      </c>
      <c r="AI12" s="523"/>
      <c r="AJ12" s="523"/>
      <c r="AK12" s="523"/>
      <c r="AL12" s="598"/>
      <c r="AM12" s="534" t="s">
        <v>130</v>
      </c>
      <c r="AN12" s="439"/>
      <c r="AO12" s="439"/>
      <c r="AP12" s="439"/>
      <c r="AQ12" s="439"/>
      <c r="AR12" s="439"/>
      <c r="AS12" s="439"/>
      <c r="AT12" s="440"/>
      <c r="AU12" s="522" t="s">
        <v>100</v>
      </c>
      <c r="AV12" s="523"/>
      <c r="AW12" s="523"/>
      <c r="AX12" s="523"/>
      <c r="AY12" s="445" t="s">
        <v>131</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132</v>
      </c>
      <c r="CE12" s="475"/>
      <c r="CF12" s="475"/>
      <c r="CG12" s="475"/>
      <c r="CH12" s="475"/>
      <c r="CI12" s="475"/>
      <c r="CJ12" s="475"/>
      <c r="CK12" s="475"/>
      <c r="CL12" s="475"/>
      <c r="CM12" s="475"/>
      <c r="CN12" s="475"/>
      <c r="CO12" s="475"/>
      <c r="CP12" s="475"/>
      <c r="CQ12" s="475"/>
      <c r="CR12" s="475"/>
      <c r="CS12" s="476"/>
      <c r="CT12" s="578" t="s">
        <v>125</v>
      </c>
      <c r="CU12" s="579"/>
      <c r="CV12" s="579"/>
      <c r="CW12" s="579"/>
      <c r="CX12" s="579"/>
      <c r="CY12" s="579"/>
      <c r="CZ12" s="579"/>
      <c r="DA12" s="580"/>
      <c r="DB12" s="578" t="s">
        <v>125</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133</v>
      </c>
      <c r="N13" s="566"/>
      <c r="O13" s="566"/>
      <c r="P13" s="566"/>
      <c r="Q13" s="567"/>
      <c r="R13" s="568">
        <v>16650</v>
      </c>
      <c r="S13" s="569"/>
      <c r="T13" s="569"/>
      <c r="U13" s="569"/>
      <c r="V13" s="570"/>
      <c r="W13" s="556" t="s">
        <v>134</v>
      </c>
      <c r="X13" s="478"/>
      <c r="Y13" s="478"/>
      <c r="Z13" s="478"/>
      <c r="AA13" s="478"/>
      <c r="AB13" s="479"/>
      <c r="AC13" s="441">
        <v>150</v>
      </c>
      <c r="AD13" s="442"/>
      <c r="AE13" s="442"/>
      <c r="AF13" s="442"/>
      <c r="AG13" s="443"/>
      <c r="AH13" s="441">
        <v>150</v>
      </c>
      <c r="AI13" s="442"/>
      <c r="AJ13" s="442"/>
      <c r="AK13" s="442"/>
      <c r="AL13" s="444"/>
      <c r="AM13" s="534" t="s">
        <v>135</v>
      </c>
      <c r="AN13" s="439"/>
      <c r="AO13" s="439"/>
      <c r="AP13" s="439"/>
      <c r="AQ13" s="439"/>
      <c r="AR13" s="439"/>
      <c r="AS13" s="439"/>
      <c r="AT13" s="440"/>
      <c r="AU13" s="522" t="s">
        <v>136</v>
      </c>
      <c r="AV13" s="523"/>
      <c r="AW13" s="523"/>
      <c r="AX13" s="523"/>
      <c r="AY13" s="445" t="s">
        <v>137</v>
      </c>
      <c r="AZ13" s="446"/>
      <c r="BA13" s="446"/>
      <c r="BB13" s="446"/>
      <c r="BC13" s="446"/>
      <c r="BD13" s="446"/>
      <c r="BE13" s="446"/>
      <c r="BF13" s="446"/>
      <c r="BG13" s="446"/>
      <c r="BH13" s="446"/>
      <c r="BI13" s="446"/>
      <c r="BJ13" s="446"/>
      <c r="BK13" s="446"/>
      <c r="BL13" s="446"/>
      <c r="BM13" s="447"/>
      <c r="BN13" s="465">
        <v>24770</v>
      </c>
      <c r="BO13" s="466"/>
      <c r="BP13" s="466"/>
      <c r="BQ13" s="466"/>
      <c r="BR13" s="466"/>
      <c r="BS13" s="466"/>
      <c r="BT13" s="466"/>
      <c r="BU13" s="467"/>
      <c r="BV13" s="465">
        <v>257225</v>
      </c>
      <c r="BW13" s="466"/>
      <c r="BX13" s="466"/>
      <c r="BY13" s="466"/>
      <c r="BZ13" s="466"/>
      <c r="CA13" s="466"/>
      <c r="CB13" s="466"/>
      <c r="CC13" s="467"/>
      <c r="CD13" s="474" t="s">
        <v>138</v>
      </c>
      <c r="CE13" s="475"/>
      <c r="CF13" s="475"/>
      <c r="CG13" s="475"/>
      <c r="CH13" s="475"/>
      <c r="CI13" s="475"/>
      <c r="CJ13" s="475"/>
      <c r="CK13" s="475"/>
      <c r="CL13" s="475"/>
      <c r="CM13" s="475"/>
      <c r="CN13" s="475"/>
      <c r="CO13" s="475"/>
      <c r="CP13" s="475"/>
      <c r="CQ13" s="475"/>
      <c r="CR13" s="475"/>
      <c r="CS13" s="476"/>
      <c r="CT13" s="435">
        <v>5.3</v>
      </c>
      <c r="CU13" s="436"/>
      <c r="CV13" s="436"/>
      <c r="CW13" s="436"/>
      <c r="CX13" s="436"/>
      <c r="CY13" s="436"/>
      <c r="CZ13" s="436"/>
      <c r="DA13" s="437"/>
      <c r="DB13" s="435">
        <v>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139</v>
      </c>
      <c r="M14" s="599"/>
      <c r="N14" s="599"/>
      <c r="O14" s="599"/>
      <c r="P14" s="599"/>
      <c r="Q14" s="600"/>
      <c r="R14" s="568">
        <v>16959</v>
      </c>
      <c r="S14" s="569"/>
      <c r="T14" s="569"/>
      <c r="U14" s="569"/>
      <c r="V14" s="570"/>
      <c r="W14" s="571"/>
      <c r="X14" s="481"/>
      <c r="Y14" s="481"/>
      <c r="Z14" s="481"/>
      <c r="AA14" s="481"/>
      <c r="AB14" s="482"/>
      <c r="AC14" s="561">
        <v>2.2000000000000002</v>
      </c>
      <c r="AD14" s="562"/>
      <c r="AE14" s="562"/>
      <c r="AF14" s="562"/>
      <c r="AG14" s="563"/>
      <c r="AH14" s="561">
        <v>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140</v>
      </c>
      <c r="CE14" s="472"/>
      <c r="CF14" s="472"/>
      <c r="CG14" s="472"/>
      <c r="CH14" s="472"/>
      <c r="CI14" s="472"/>
      <c r="CJ14" s="472"/>
      <c r="CK14" s="472"/>
      <c r="CL14" s="472"/>
      <c r="CM14" s="472"/>
      <c r="CN14" s="472"/>
      <c r="CO14" s="472"/>
      <c r="CP14" s="472"/>
      <c r="CQ14" s="472"/>
      <c r="CR14" s="472"/>
      <c r="CS14" s="473"/>
      <c r="CT14" s="572" t="s">
        <v>125</v>
      </c>
      <c r="CU14" s="573"/>
      <c r="CV14" s="573"/>
      <c r="CW14" s="573"/>
      <c r="CX14" s="573"/>
      <c r="CY14" s="573"/>
      <c r="CZ14" s="573"/>
      <c r="DA14" s="574"/>
      <c r="DB14" s="572">
        <v>3.3</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141</v>
      </c>
      <c r="N15" s="566"/>
      <c r="O15" s="566"/>
      <c r="P15" s="566"/>
      <c r="Q15" s="567"/>
      <c r="R15" s="568">
        <v>16847</v>
      </c>
      <c r="S15" s="569"/>
      <c r="T15" s="569"/>
      <c r="U15" s="569"/>
      <c r="V15" s="570"/>
      <c r="W15" s="556" t="s">
        <v>142</v>
      </c>
      <c r="X15" s="478"/>
      <c r="Y15" s="478"/>
      <c r="Z15" s="478"/>
      <c r="AA15" s="478"/>
      <c r="AB15" s="479"/>
      <c r="AC15" s="441">
        <v>1828</v>
      </c>
      <c r="AD15" s="442"/>
      <c r="AE15" s="442"/>
      <c r="AF15" s="442"/>
      <c r="AG15" s="443"/>
      <c r="AH15" s="441">
        <v>1913</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2240621</v>
      </c>
      <c r="BO15" s="461"/>
      <c r="BP15" s="461"/>
      <c r="BQ15" s="461"/>
      <c r="BR15" s="461"/>
      <c r="BS15" s="461"/>
      <c r="BT15" s="461"/>
      <c r="BU15" s="462"/>
      <c r="BV15" s="460">
        <v>2190465</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26.5</v>
      </c>
      <c r="AD16" s="562"/>
      <c r="AE16" s="562"/>
      <c r="AF16" s="562"/>
      <c r="AG16" s="563"/>
      <c r="AH16" s="561">
        <v>26.7</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3260147</v>
      </c>
      <c r="BO16" s="466"/>
      <c r="BP16" s="466"/>
      <c r="BQ16" s="466"/>
      <c r="BR16" s="466"/>
      <c r="BS16" s="466"/>
      <c r="BT16" s="466"/>
      <c r="BU16" s="467"/>
      <c r="BV16" s="465">
        <v>3197904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4932</v>
      </c>
      <c r="AD17" s="442"/>
      <c r="AE17" s="442"/>
      <c r="AF17" s="442"/>
      <c r="AG17" s="443"/>
      <c r="AH17" s="441">
        <v>5096</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2863908</v>
      </c>
      <c r="BO17" s="466"/>
      <c r="BP17" s="466"/>
      <c r="BQ17" s="466"/>
      <c r="BR17" s="466"/>
      <c r="BS17" s="466"/>
      <c r="BT17" s="466"/>
      <c r="BU17" s="467"/>
      <c r="BV17" s="465">
        <v>2788393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152</v>
      </c>
      <c r="C18" s="528"/>
      <c r="D18" s="528"/>
      <c r="E18" s="529"/>
      <c r="F18" s="529"/>
      <c r="G18" s="529"/>
      <c r="H18" s="529"/>
      <c r="I18" s="529"/>
      <c r="J18" s="529"/>
      <c r="K18" s="529"/>
      <c r="L18" s="530">
        <v>28.07</v>
      </c>
      <c r="M18" s="530"/>
      <c r="N18" s="530"/>
      <c r="O18" s="530"/>
      <c r="P18" s="530"/>
      <c r="Q18" s="530"/>
      <c r="R18" s="531"/>
      <c r="S18" s="531"/>
      <c r="T18" s="531"/>
      <c r="U18" s="531"/>
      <c r="V18" s="532"/>
      <c r="W18" s="546"/>
      <c r="X18" s="547"/>
      <c r="Y18" s="547"/>
      <c r="Z18" s="547"/>
      <c r="AA18" s="547"/>
      <c r="AB18" s="557"/>
      <c r="AC18" s="429">
        <v>71.400000000000006</v>
      </c>
      <c r="AD18" s="430"/>
      <c r="AE18" s="430"/>
      <c r="AF18" s="430"/>
      <c r="AG18" s="533"/>
      <c r="AH18" s="429">
        <v>71.2</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4780363</v>
      </c>
      <c r="BO18" s="466"/>
      <c r="BP18" s="466"/>
      <c r="BQ18" s="466"/>
      <c r="BR18" s="466"/>
      <c r="BS18" s="466"/>
      <c r="BT18" s="466"/>
      <c r="BU18" s="467"/>
      <c r="BV18" s="465">
        <v>4770526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154</v>
      </c>
      <c r="C19" s="528"/>
      <c r="D19" s="528"/>
      <c r="E19" s="529"/>
      <c r="F19" s="529"/>
      <c r="G19" s="529"/>
      <c r="H19" s="529"/>
      <c r="I19" s="529"/>
      <c r="J19" s="529"/>
      <c r="K19" s="529"/>
      <c r="L19" s="535">
        <v>622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5753480</v>
      </c>
      <c r="BO19" s="466"/>
      <c r="BP19" s="466"/>
      <c r="BQ19" s="466"/>
      <c r="BR19" s="466"/>
      <c r="BS19" s="466"/>
      <c r="BT19" s="466"/>
      <c r="BU19" s="467"/>
      <c r="BV19" s="465">
        <v>5707565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156</v>
      </c>
      <c r="C20" s="528"/>
      <c r="D20" s="528"/>
      <c r="E20" s="529"/>
      <c r="F20" s="529"/>
      <c r="G20" s="529"/>
      <c r="H20" s="529"/>
      <c r="I20" s="529"/>
      <c r="J20" s="529"/>
      <c r="K20" s="529"/>
      <c r="L20" s="535">
        <v>5800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5879066</v>
      </c>
      <c r="BO23" s="466"/>
      <c r="BP23" s="466"/>
      <c r="BQ23" s="466"/>
      <c r="BR23" s="466"/>
      <c r="BS23" s="466"/>
      <c r="BT23" s="466"/>
      <c r="BU23" s="467"/>
      <c r="BV23" s="465">
        <v>5926627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165</v>
      </c>
      <c r="F24" s="439"/>
      <c r="G24" s="439"/>
      <c r="H24" s="439"/>
      <c r="I24" s="439"/>
      <c r="J24" s="439"/>
      <c r="K24" s="440"/>
      <c r="L24" s="441">
        <v>1</v>
      </c>
      <c r="M24" s="442"/>
      <c r="N24" s="442"/>
      <c r="O24" s="442"/>
      <c r="P24" s="443"/>
      <c r="Q24" s="441">
        <v>7900</v>
      </c>
      <c r="R24" s="442"/>
      <c r="S24" s="442"/>
      <c r="T24" s="442"/>
      <c r="U24" s="442"/>
      <c r="V24" s="443"/>
      <c r="W24" s="507"/>
      <c r="X24" s="498"/>
      <c r="Y24" s="499"/>
      <c r="Z24" s="438" t="s">
        <v>166</v>
      </c>
      <c r="AA24" s="439"/>
      <c r="AB24" s="439"/>
      <c r="AC24" s="439"/>
      <c r="AD24" s="439"/>
      <c r="AE24" s="439"/>
      <c r="AF24" s="439"/>
      <c r="AG24" s="440"/>
      <c r="AH24" s="441">
        <v>144</v>
      </c>
      <c r="AI24" s="442"/>
      <c r="AJ24" s="442"/>
      <c r="AK24" s="442"/>
      <c r="AL24" s="443"/>
      <c r="AM24" s="441">
        <v>463248</v>
      </c>
      <c r="AN24" s="442"/>
      <c r="AO24" s="442"/>
      <c r="AP24" s="442"/>
      <c r="AQ24" s="442"/>
      <c r="AR24" s="443"/>
      <c r="AS24" s="441">
        <v>3217</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4295821</v>
      </c>
      <c r="BO24" s="466"/>
      <c r="BP24" s="466"/>
      <c r="BQ24" s="466"/>
      <c r="BR24" s="466"/>
      <c r="BS24" s="466"/>
      <c r="BT24" s="466"/>
      <c r="BU24" s="467"/>
      <c r="BV24" s="465">
        <v>4181411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168</v>
      </c>
      <c r="F25" s="439"/>
      <c r="G25" s="439"/>
      <c r="H25" s="439"/>
      <c r="I25" s="439"/>
      <c r="J25" s="439"/>
      <c r="K25" s="440"/>
      <c r="L25" s="441">
        <v>1</v>
      </c>
      <c r="M25" s="442"/>
      <c r="N25" s="442"/>
      <c r="O25" s="442"/>
      <c r="P25" s="443"/>
      <c r="Q25" s="441">
        <v>6900</v>
      </c>
      <c r="R25" s="442"/>
      <c r="S25" s="442"/>
      <c r="T25" s="442"/>
      <c r="U25" s="442"/>
      <c r="V25" s="443"/>
      <c r="W25" s="507"/>
      <c r="X25" s="498"/>
      <c r="Y25" s="499"/>
      <c r="Z25" s="438" t="s">
        <v>169</v>
      </c>
      <c r="AA25" s="439"/>
      <c r="AB25" s="439"/>
      <c r="AC25" s="439"/>
      <c r="AD25" s="439"/>
      <c r="AE25" s="439"/>
      <c r="AF25" s="439"/>
      <c r="AG25" s="440"/>
      <c r="AH25" s="441" t="s">
        <v>170</v>
      </c>
      <c r="AI25" s="442"/>
      <c r="AJ25" s="442"/>
      <c r="AK25" s="442"/>
      <c r="AL25" s="443"/>
      <c r="AM25" s="441" t="s">
        <v>125</v>
      </c>
      <c r="AN25" s="442"/>
      <c r="AO25" s="442"/>
      <c r="AP25" s="442"/>
      <c r="AQ25" s="442"/>
      <c r="AR25" s="443"/>
      <c r="AS25" s="441" t="s">
        <v>125</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654379</v>
      </c>
      <c r="BO25" s="461"/>
      <c r="BP25" s="461"/>
      <c r="BQ25" s="461"/>
      <c r="BR25" s="461"/>
      <c r="BS25" s="461"/>
      <c r="BT25" s="461"/>
      <c r="BU25" s="462"/>
      <c r="BV25" s="460">
        <v>526957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172</v>
      </c>
      <c r="F26" s="439"/>
      <c r="G26" s="439"/>
      <c r="H26" s="439"/>
      <c r="I26" s="439"/>
      <c r="J26" s="439"/>
      <c r="K26" s="440"/>
      <c r="L26" s="441">
        <v>1</v>
      </c>
      <c r="M26" s="442"/>
      <c r="N26" s="442"/>
      <c r="O26" s="442"/>
      <c r="P26" s="443"/>
      <c r="Q26" s="441">
        <v>6600</v>
      </c>
      <c r="R26" s="442"/>
      <c r="S26" s="442"/>
      <c r="T26" s="442"/>
      <c r="U26" s="442"/>
      <c r="V26" s="443"/>
      <c r="W26" s="507"/>
      <c r="X26" s="498"/>
      <c r="Y26" s="499"/>
      <c r="Z26" s="438" t="s">
        <v>173</v>
      </c>
      <c r="AA26" s="520"/>
      <c r="AB26" s="520"/>
      <c r="AC26" s="520"/>
      <c r="AD26" s="520"/>
      <c r="AE26" s="520"/>
      <c r="AF26" s="520"/>
      <c r="AG26" s="521"/>
      <c r="AH26" s="441">
        <v>5</v>
      </c>
      <c r="AI26" s="442"/>
      <c r="AJ26" s="442"/>
      <c r="AK26" s="442"/>
      <c r="AL26" s="443"/>
      <c r="AM26" s="441">
        <v>14985</v>
      </c>
      <c r="AN26" s="442"/>
      <c r="AO26" s="442"/>
      <c r="AP26" s="442"/>
      <c r="AQ26" s="442"/>
      <c r="AR26" s="443"/>
      <c r="AS26" s="441">
        <v>2997</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125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176</v>
      </c>
      <c r="F27" s="439"/>
      <c r="G27" s="439"/>
      <c r="H27" s="439"/>
      <c r="I27" s="439"/>
      <c r="J27" s="439"/>
      <c r="K27" s="440"/>
      <c r="L27" s="441">
        <v>1</v>
      </c>
      <c r="M27" s="442"/>
      <c r="N27" s="442"/>
      <c r="O27" s="442"/>
      <c r="P27" s="443"/>
      <c r="Q27" s="441">
        <v>4200</v>
      </c>
      <c r="R27" s="442"/>
      <c r="S27" s="442"/>
      <c r="T27" s="442"/>
      <c r="U27" s="442"/>
      <c r="V27" s="443"/>
      <c r="W27" s="507"/>
      <c r="X27" s="498"/>
      <c r="Y27" s="499"/>
      <c r="Z27" s="438" t="s">
        <v>177</v>
      </c>
      <c r="AA27" s="439"/>
      <c r="AB27" s="439"/>
      <c r="AC27" s="439"/>
      <c r="AD27" s="439"/>
      <c r="AE27" s="439"/>
      <c r="AF27" s="439"/>
      <c r="AG27" s="440"/>
      <c r="AH27" s="441">
        <v>1</v>
      </c>
      <c r="AI27" s="442"/>
      <c r="AJ27" s="442"/>
      <c r="AK27" s="442"/>
      <c r="AL27" s="443"/>
      <c r="AM27" s="441" t="s">
        <v>178</v>
      </c>
      <c r="AN27" s="442"/>
      <c r="AO27" s="442"/>
      <c r="AP27" s="442"/>
      <c r="AQ27" s="442"/>
      <c r="AR27" s="443"/>
      <c r="AS27" s="441" t="s">
        <v>178</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125</v>
      </c>
      <c r="BO27" s="469"/>
      <c r="BP27" s="469"/>
      <c r="BQ27" s="469"/>
      <c r="BR27" s="469"/>
      <c r="BS27" s="469"/>
      <c r="BT27" s="469"/>
      <c r="BU27" s="470"/>
      <c r="BV27" s="468" t="s">
        <v>170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3600</v>
      </c>
      <c r="R28" s="442"/>
      <c r="S28" s="442"/>
      <c r="T28" s="442"/>
      <c r="U28" s="442"/>
      <c r="V28" s="443"/>
      <c r="W28" s="507"/>
      <c r="X28" s="498"/>
      <c r="Y28" s="499"/>
      <c r="Z28" s="438" t="s">
        <v>181</v>
      </c>
      <c r="AA28" s="439"/>
      <c r="AB28" s="439"/>
      <c r="AC28" s="439"/>
      <c r="AD28" s="439"/>
      <c r="AE28" s="439"/>
      <c r="AF28" s="439"/>
      <c r="AG28" s="440"/>
      <c r="AH28" s="441" t="s">
        <v>170</v>
      </c>
      <c r="AI28" s="442"/>
      <c r="AJ28" s="442"/>
      <c r="AK28" s="442"/>
      <c r="AL28" s="443"/>
      <c r="AM28" s="441" t="s">
        <v>125</v>
      </c>
      <c r="AN28" s="442"/>
      <c r="AO28" s="442"/>
      <c r="AP28" s="442"/>
      <c r="AQ28" s="442"/>
      <c r="AR28" s="443"/>
      <c r="AS28" s="441" t="s">
        <v>170</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1483819</v>
      </c>
      <c r="BO28" s="461"/>
      <c r="BP28" s="461"/>
      <c r="BQ28" s="461"/>
      <c r="BR28" s="461"/>
      <c r="BS28" s="461"/>
      <c r="BT28" s="461"/>
      <c r="BU28" s="462"/>
      <c r="BV28" s="460">
        <v>1300658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12</v>
      </c>
      <c r="M29" s="442"/>
      <c r="N29" s="442"/>
      <c r="O29" s="442"/>
      <c r="P29" s="443"/>
      <c r="Q29" s="441">
        <v>3450</v>
      </c>
      <c r="R29" s="442"/>
      <c r="S29" s="442"/>
      <c r="T29" s="442"/>
      <c r="U29" s="442"/>
      <c r="V29" s="443"/>
      <c r="W29" s="508"/>
      <c r="X29" s="509"/>
      <c r="Y29" s="510"/>
      <c r="Z29" s="438" t="s">
        <v>184</v>
      </c>
      <c r="AA29" s="439"/>
      <c r="AB29" s="439"/>
      <c r="AC29" s="439"/>
      <c r="AD29" s="439"/>
      <c r="AE29" s="439"/>
      <c r="AF29" s="439"/>
      <c r="AG29" s="440"/>
      <c r="AH29" s="441">
        <v>145</v>
      </c>
      <c r="AI29" s="442"/>
      <c r="AJ29" s="442"/>
      <c r="AK29" s="442"/>
      <c r="AL29" s="443"/>
      <c r="AM29" s="441">
        <v>468132</v>
      </c>
      <c r="AN29" s="442"/>
      <c r="AO29" s="442"/>
      <c r="AP29" s="442"/>
      <c r="AQ29" s="442"/>
      <c r="AR29" s="443"/>
      <c r="AS29" s="441">
        <v>3228</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162840</v>
      </c>
      <c r="BO29" s="466"/>
      <c r="BP29" s="466"/>
      <c r="BQ29" s="466"/>
      <c r="BR29" s="466"/>
      <c r="BS29" s="466"/>
      <c r="BT29" s="466"/>
      <c r="BU29" s="467"/>
      <c r="BV29" s="465">
        <v>162772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96.9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424240</v>
      </c>
      <c r="BO30" s="469"/>
      <c r="BP30" s="469"/>
      <c r="BQ30" s="469"/>
      <c r="BR30" s="469"/>
      <c r="BS30" s="469"/>
      <c r="BT30" s="469"/>
      <c r="BU30" s="470"/>
      <c r="BV30" s="468">
        <v>319049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195</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秋川流域斎場組合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日の出町土地開発公社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西秋川衛生組合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日の出町サービス総合センター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阿伎留病院企業団</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東京市町村総合事務組合（一般会計）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東京市町村総合事務組合（交通災害共済事業特別会計）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東京都市町村職員退職手当組合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東京都町村議会議員公務災害補償等組合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東京都後期高齢者医療広域連合(一般会計）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東京都後期高齢者医療広域連合(後期高齢者医療特別会計）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TGBG4fk8iGWoULy1XEL9ehUrsf/B0NX+0zX7gg59Y87HUUe+rjcpika2j8PM16iQyv1wqZvx1rEEtZHJuEOpHQ==" saltValue="5B7jNHgegLCf+2zmA/Ll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44" t="s">
        <v>547</v>
      </c>
      <c r="D34" s="1244"/>
      <c r="E34" s="1245"/>
      <c r="F34" s="32">
        <v>5.54</v>
      </c>
      <c r="G34" s="33">
        <v>5.8</v>
      </c>
      <c r="H34" s="33">
        <v>5.79</v>
      </c>
      <c r="I34" s="33">
        <v>9.41</v>
      </c>
      <c r="J34" s="34">
        <v>5.5</v>
      </c>
      <c r="K34" s="22"/>
      <c r="L34" s="22"/>
      <c r="M34" s="22"/>
      <c r="N34" s="22"/>
      <c r="O34" s="22"/>
      <c r="P34" s="22"/>
    </row>
    <row r="35" spans="1:16" ht="39" customHeight="1">
      <c r="A35" s="22"/>
      <c r="B35" s="35"/>
      <c r="C35" s="1238" t="s">
        <v>548</v>
      </c>
      <c r="D35" s="1239"/>
      <c r="E35" s="1240"/>
      <c r="F35" s="36">
        <v>0.83</v>
      </c>
      <c r="G35" s="37">
        <v>1.34</v>
      </c>
      <c r="H35" s="37">
        <v>1.23</v>
      </c>
      <c r="I35" s="37">
        <v>1.66</v>
      </c>
      <c r="J35" s="38">
        <v>2.5499999999999998</v>
      </c>
      <c r="K35" s="22"/>
      <c r="L35" s="22"/>
      <c r="M35" s="22"/>
      <c r="N35" s="22"/>
      <c r="O35" s="22"/>
      <c r="P35" s="22"/>
    </row>
    <row r="36" spans="1:16" ht="39" customHeight="1">
      <c r="A36" s="22"/>
      <c r="B36" s="35"/>
      <c r="C36" s="1238" t="s">
        <v>549</v>
      </c>
      <c r="D36" s="1239"/>
      <c r="E36" s="1240"/>
      <c r="F36" s="36">
        <v>1.83</v>
      </c>
      <c r="G36" s="37">
        <v>2.2999999999999998</v>
      </c>
      <c r="H36" s="37">
        <v>1.51</v>
      </c>
      <c r="I36" s="37">
        <v>1.43</v>
      </c>
      <c r="J36" s="38">
        <v>0.75</v>
      </c>
      <c r="K36" s="22"/>
      <c r="L36" s="22"/>
      <c r="M36" s="22"/>
      <c r="N36" s="22"/>
      <c r="O36" s="22"/>
      <c r="P36" s="22"/>
    </row>
    <row r="37" spans="1:16" ht="39" customHeight="1">
      <c r="A37" s="22"/>
      <c r="B37" s="35"/>
      <c r="C37" s="1238" t="s">
        <v>550</v>
      </c>
      <c r="D37" s="1239"/>
      <c r="E37" s="1240"/>
      <c r="F37" s="36">
        <v>0.87</v>
      </c>
      <c r="G37" s="37">
        <v>0.7</v>
      </c>
      <c r="H37" s="37">
        <v>0.46</v>
      </c>
      <c r="I37" s="37">
        <v>0.35</v>
      </c>
      <c r="J37" s="38">
        <v>0.54</v>
      </c>
      <c r="K37" s="22"/>
      <c r="L37" s="22"/>
      <c r="M37" s="22"/>
      <c r="N37" s="22"/>
      <c r="O37" s="22"/>
      <c r="P37" s="22"/>
    </row>
    <row r="38" spans="1:16" ht="39" customHeight="1">
      <c r="A38" s="22"/>
      <c r="B38" s="35"/>
      <c r="C38" s="1238" t="s">
        <v>551</v>
      </c>
      <c r="D38" s="1239"/>
      <c r="E38" s="1240"/>
      <c r="F38" s="36">
        <v>0.13</v>
      </c>
      <c r="G38" s="37">
        <v>0.1</v>
      </c>
      <c r="H38" s="37">
        <v>0.12</v>
      </c>
      <c r="I38" s="37">
        <v>0.11</v>
      </c>
      <c r="J38" s="38">
        <v>0.16</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552</v>
      </c>
      <c r="D42" s="1239"/>
      <c r="E42" s="1240"/>
      <c r="F42" s="36" t="s">
        <v>500</v>
      </c>
      <c r="G42" s="37" t="s">
        <v>500</v>
      </c>
      <c r="H42" s="37" t="s">
        <v>500</v>
      </c>
      <c r="I42" s="37" t="s">
        <v>500</v>
      </c>
      <c r="J42" s="38" t="s">
        <v>500</v>
      </c>
      <c r="K42" s="22"/>
      <c r="L42" s="22"/>
      <c r="M42" s="22"/>
      <c r="N42" s="22"/>
      <c r="O42" s="22"/>
      <c r="P42" s="22"/>
    </row>
    <row r="43" spans="1:16" ht="39" customHeight="1" thickBot="1">
      <c r="A43" s="22"/>
      <c r="B43" s="40"/>
      <c r="C43" s="1241" t="s">
        <v>553</v>
      </c>
      <c r="D43" s="1242"/>
      <c r="E43" s="1243"/>
      <c r="F43" s="41" t="s">
        <v>500</v>
      </c>
      <c r="G43" s="42" t="s">
        <v>500</v>
      </c>
      <c r="H43" s="42" t="s">
        <v>500</v>
      </c>
      <c r="I43" s="42" t="s">
        <v>500</v>
      </c>
      <c r="J43" s="43" t="s">
        <v>500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YMCUUcwObFTqksQ2D5kE2ZlGL+QyK72dwcfzSVhvjb++DaPRTDyKyigvymOXMNFlPnIuLBsE41zgfT42cZIvg==" saltValue="YHj0mfx2/xGXHThTO5MU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64" t="s">
        <v>10</v>
      </c>
      <c r="C45" s="1265"/>
      <c r="D45" s="58"/>
      <c r="E45" s="1270" t="s">
        <v>11</v>
      </c>
      <c r="F45" s="1270"/>
      <c r="G45" s="1270"/>
      <c r="H45" s="1270"/>
      <c r="I45" s="1270"/>
      <c r="J45" s="1271"/>
      <c r="K45" s="59">
        <v>613</v>
      </c>
      <c r="L45" s="60">
        <v>562</v>
      </c>
      <c r="M45" s="60">
        <v>563</v>
      </c>
      <c r="N45" s="60">
        <v>510</v>
      </c>
      <c r="O45" s="61">
        <v>531</v>
      </c>
      <c r="P45" s="48"/>
      <c r="Q45" s="48"/>
      <c r="R45" s="48"/>
      <c r="S45" s="48"/>
      <c r="T45" s="48"/>
      <c r="U45" s="48"/>
    </row>
    <row r="46" spans="1:21" ht="30.75" customHeight="1">
      <c r="A46" s="48"/>
      <c r="B46" s="1266"/>
      <c r="C46" s="1267"/>
      <c r="D46" s="62"/>
      <c r="E46" s="1248" t="s">
        <v>12</v>
      </c>
      <c r="F46" s="1248"/>
      <c r="G46" s="1248"/>
      <c r="H46" s="1248"/>
      <c r="I46" s="1248"/>
      <c r="J46" s="1249"/>
      <c r="K46" s="63" t="s">
        <v>500</v>
      </c>
      <c r="L46" s="64" t="s">
        <v>500</v>
      </c>
      <c r="M46" s="64" t="s">
        <v>500</v>
      </c>
      <c r="N46" s="64" t="s">
        <v>500</v>
      </c>
      <c r="O46" s="65" t="s">
        <v>500</v>
      </c>
      <c r="P46" s="48"/>
      <c r="Q46" s="48"/>
      <c r="R46" s="48"/>
      <c r="S46" s="48"/>
      <c r="T46" s="48"/>
      <c r="U46" s="48"/>
    </row>
    <row r="47" spans="1:21" ht="30.75" customHeight="1">
      <c r="A47" s="48"/>
      <c r="B47" s="1266"/>
      <c r="C47" s="1267"/>
      <c r="D47" s="62"/>
      <c r="E47" s="1248" t="s">
        <v>13</v>
      </c>
      <c r="F47" s="1248"/>
      <c r="G47" s="1248"/>
      <c r="H47" s="1248"/>
      <c r="I47" s="1248"/>
      <c r="J47" s="1249"/>
      <c r="K47" s="63" t="s">
        <v>500</v>
      </c>
      <c r="L47" s="64" t="s">
        <v>500</v>
      </c>
      <c r="M47" s="64" t="s">
        <v>500</v>
      </c>
      <c r="N47" s="64" t="s">
        <v>500</v>
      </c>
      <c r="O47" s="65" t="s">
        <v>500</v>
      </c>
      <c r="P47" s="48"/>
      <c r="Q47" s="48"/>
      <c r="R47" s="48"/>
      <c r="S47" s="48"/>
      <c r="T47" s="48"/>
      <c r="U47" s="48"/>
    </row>
    <row r="48" spans="1:21" ht="30.75" customHeight="1">
      <c r="A48" s="48"/>
      <c r="B48" s="1266"/>
      <c r="C48" s="1267"/>
      <c r="D48" s="62"/>
      <c r="E48" s="1248" t="s">
        <v>14</v>
      </c>
      <c r="F48" s="1248"/>
      <c r="G48" s="1248"/>
      <c r="H48" s="1248"/>
      <c r="I48" s="1248"/>
      <c r="J48" s="1249"/>
      <c r="K48" s="63">
        <v>331</v>
      </c>
      <c r="L48" s="64">
        <v>357</v>
      </c>
      <c r="M48" s="64">
        <v>343</v>
      </c>
      <c r="N48" s="64">
        <v>364</v>
      </c>
      <c r="O48" s="65">
        <v>364</v>
      </c>
      <c r="P48" s="48"/>
      <c r="Q48" s="48"/>
      <c r="R48" s="48"/>
      <c r="S48" s="48"/>
      <c r="T48" s="48"/>
      <c r="U48" s="48"/>
    </row>
    <row r="49" spans="1:21" ht="30.75" customHeight="1">
      <c r="A49" s="48"/>
      <c r="B49" s="1266"/>
      <c r="C49" s="1267"/>
      <c r="D49" s="62"/>
      <c r="E49" s="1248" t="s">
        <v>15</v>
      </c>
      <c r="F49" s="1248"/>
      <c r="G49" s="1248"/>
      <c r="H49" s="1248"/>
      <c r="I49" s="1248"/>
      <c r="J49" s="1249"/>
      <c r="K49" s="63">
        <v>90</v>
      </c>
      <c r="L49" s="64">
        <v>117</v>
      </c>
      <c r="M49" s="64">
        <v>122</v>
      </c>
      <c r="N49" s="64">
        <v>137</v>
      </c>
      <c r="O49" s="65">
        <v>138</v>
      </c>
      <c r="P49" s="48"/>
      <c r="Q49" s="48"/>
      <c r="R49" s="48"/>
      <c r="S49" s="48"/>
      <c r="T49" s="48"/>
      <c r="U49" s="48"/>
    </row>
    <row r="50" spans="1:21" ht="30.75" customHeight="1">
      <c r="A50" s="48"/>
      <c r="B50" s="1266"/>
      <c r="C50" s="1267"/>
      <c r="D50" s="62"/>
      <c r="E50" s="1248" t="s">
        <v>16</v>
      </c>
      <c r="F50" s="1248"/>
      <c r="G50" s="1248"/>
      <c r="H50" s="1248"/>
      <c r="I50" s="1248"/>
      <c r="J50" s="1249"/>
      <c r="K50" s="63">
        <v>0</v>
      </c>
      <c r="L50" s="64">
        <v>0</v>
      </c>
      <c r="M50" s="64">
        <v>0</v>
      </c>
      <c r="N50" s="64" t="s">
        <v>500</v>
      </c>
      <c r="O50" s="65" t="s">
        <v>500</v>
      </c>
      <c r="P50" s="48"/>
      <c r="Q50" s="48"/>
      <c r="R50" s="48"/>
      <c r="S50" s="48"/>
      <c r="T50" s="48"/>
      <c r="U50" s="48"/>
    </row>
    <row r="51" spans="1:21" ht="30.75" customHeight="1">
      <c r="A51" s="48"/>
      <c r="B51" s="1268"/>
      <c r="C51" s="1269"/>
      <c r="D51" s="66"/>
      <c r="E51" s="1248" t="s">
        <v>17</v>
      </c>
      <c r="F51" s="1248"/>
      <c r="G51" s="1248"/>
      <c r="H51" s="1248"/>
      <c r="I51" s="1248"/>
      <c r="J51" s="1249"/>
      <c r="K51" s="63" t="s">
        <v>500</v>
      </c>
      <c r="L51" s="64" t="s">
        <v>500</v>
      </c>
      <c r="M51" s="64" t="s">
        <v>500</v>
      </c>
      <c r="N51" s="64" t="s">
        <v>500</v>
      </c>
      <c r="O51" s="65" t="s">
        <v>500</v>
      </c>
      <c r="P51" s="48"/>
      <c r="Q51" s="48"/>
      <c r="R51" s="48"/>
      <c r="S51" s="48"/>
      <c r="T51" s="48"/>
      <c r="U51" s="48"/>
    </row>
    <row r="52" spans="1:21" ht="30.75" customHeight="1">
      <c r="A52" s="48"/>
      <c r="B52" s="1246" t="s">
        <v>18</v>
      </c>
      <c r="C52" s="1247"/>
      <c r="D52" s="66"/>
      <c r="E52" s="1248" t="s">
        <v>19</v>
      </c>
      <c r="F52" s="1248"/>
      <c r="G52" s="1248"/>
      <c r="H52" s="1248"/>
      <c r="I52" s="1248"/>
      <c r="J52" s="1249"/>
      <c r="K52" s="63">
        <v>811</v>
      </c>
      <c r="L52" s="64">
        <v>780</v>
      </c>
      <c r="M52" s="64">
        <v>796</v>
      </c>
      <c r="N52" s="64">
        <v>851</v>
      </c>
      <c r="O52" s="65">
        <v>855</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223</v>
      </c>
      <c r="L53" s="69">
        <v>256</v>
      </c>
      <c r="M53" s="69">
        <v>232</v>
      </c>
      <c r="N53" s="69">
        <v>160</v>
      </c>
      <c r="O53" s="70">
        <v>178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c r="B57" s="1254" t="s">
        <v>24</v>
      </c>
      <c r="C57" s="1255"/>
      <c r="D57" s="1258" t="s">
        <v>25</v>
      </c>
      <c r="E57" s="1259"/>
      <c r="F57" s="1259"/>
      <c r="G57" s="1259"/>
      <c r="H57" s="1259"/>
      <c r="I57" s="1259"/>
      <c r="J57" s="1260"/>
      <c r="K57" s="82" t="s">
        <v>574</v>
      </c>
      <c r="L57" s="83" t="s">
        <v>575</v>
      </c>
      <c r="M57" s="83" t="s">
        <v>575</v>
      </c>
      <c r="N57" s="83" t="s">
        <v>576</v>
      </c>
      <c r="O57" s="84" t="s">
        <v>575</v>
      </c>
    </row>
    <row r="58" spans="1:21" ht="31.5" customHeight="1" thickBot="1">
      <c r="B58" s="1256"/>
      <c r="C58" s="1257"/>
      <c r="D58" s="1261" t="s">
        <v>26</v>
      </c>
      <c r="E58" s="1262"/>
      <c r="F58" s="1262"/>
      <c r="G58" s="1262"/>
      <c r="H58" s="1262"/>
      <c r="I58" s="1262"/>
      <c r="J58" s="1263"/>
      <c r="K58" s="85" t="s">
        <v>575</v>
      </c>
      <c r="L58" s="86" t="s">
        <v>577</v>
      </c>
      <c r="M58" s="86" t="s">
        <v>575</v>
      </c>
      <c r="N58" s="86" t="s">
        <v>575</v>
      </c>
      <c r="O58" s="87" t="s">
        <v>575</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5uV6Jv91gYQ/91a7qN2B7V+7Xuvw9RxtRWg0zZvtf/+Dry4ne4KftCVRWOHO8qnf87vgCTfKjZDWPgaFFDnYQ==" saltValue="NRJTNumbVrbLoj5flDmQ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541</v>
      </c>
      <c r="J40" s="99" t="s">
        <v>542</v>
      </c>
      <c r="K40" s="99" t="s">
        <v>543</v>
      </c>
      <c r="L40" s="99" t="s">
        <v>544</v>
      </c>
      <c r="M40" s="100" t="s">
        <v>545</v>
      </c>
    </row>
    <row r="41" spans="2:13" ht="27.75" customHeight="1">
      <c r="B41" s="1284" t="s">
        <v>29</v>
      </c>
      <c r="C41" s="1285"/>
      <c r="D41" s="101"/>
      <c r="E41" s="1286" t="s">
        <v>30</v>
      </c>
      <c r="F41" s="1286"/>
      <c r="G41" s="1286"/>
      <c r="H41" s="1287"/>
      <c r="I41" s="102">
        <v>6067</v>
      </c>
      <c r="J41" s="103">
        <v>6005</v>
      </c>
      <c r="K41" s="103">
        <v>5933</v>
      </c>
      <c r="L41" s="103">
        <v>5927</v>
      </c>
      <c r="M41" s="104">
        <v>5879</v>
      </c>
    </row>
    <row r="42" spans="2:13" ht="27.75" customHeight="1">
      <c r="B42" s="1274"/>
      <c r="C42" s="1275"/>
      <c r="D42" s="105"/>
      <c r="E42" s="1278" t="s">
        <v>31</v>
      </c>
      <c r="F42" s="1278"/>
      <c r="G42" s="1278"/>
      <c r="H42" s="1279"/>
      <c r="I42" s="106">
        <v>218</v>
      </c>
      <c r="J42" s="107">
        <v>122</v>
      </c>
      <c r="K42" s="107" t="s">
        <v>500</v>
      </c>
      <c r="L42" s="107" t="s">
        <v>500</v>
      </c>
      <c r="M42" s="108" t="s">
        <v>500</v>
      </c>
    </row>
    <row r="43" spans="2:13" ht="27.75" customHeight="1">
      <c r="B43" s="1274"/>
      <c r="C43" s="1275"/>
      <c r="D43" s="105"/>
      <c r="E43" s="1278" t="s">
        <v>32</v>
      </c>
      <c r="F43" s="1278"/>
      <c r="G43" s="1278"/>
      <c r="H43" s="1279"/>
      <c r="I43" s="106">
        <v>3346</v>
      </c>
      <c r="J43" s="107">
        <v>3196</v>
      </c>
      <c r="K43" s="107">
        <v>3068</v>
      </c>
      <c r="L43" s="107">
        <v>2978</v>
      </c>
      <c r="M43" s="108">
        <v>2825</v>
      </c>
    </row>
    <row r="44" spans="2:13" ht="27.75" customHeight="1">
      <c r="B44" s="1274"/>
      <c r="C44" s="1275"/>
      <c r="D44" s="105"/>
      <c r="E44" s="1278" t="s">
        <v>33</v>
      </c>
      <c r="F44" s="1278"/>
      <c r="G44" s="1278"/>
      <c r="H44" s="1279"/>
      <c r="I44" s="106">
        <v>2059</v>
      </c>
      <c r="J44" s="107">
        <v>2035</v>
      </c>
      <c r="K44" s="107">
        <v>1883</v>
      </c>
      <c r="L44" s="107">
        <v>1881</v>
      </c>
      <c r="M44" s="108">
        <v>1788</v>
      </c>
    </row>
    <row r="45" spans="2:13" ht="27.75" customHeight="1">
      <c r="B45" s="1274"/>
      <c r="C45" s="1275"/>
      <c r="D45" s="105"/>
      <c r="E45" s="1278" t="s">
        <v>34</v>
      </c>
      <c r="F45" s="1278"/>
      <c r="G45" s="1278"/>
      <c r="H45" s="1279"/>
      <c r="I45" s="106">
        <v>833</v>
      </c>
      <c r="J45" s="107">
        <v>726</v>
      </c>
      <c r="K45" s="107">
        <v>688</v>
      </c>
      <c r="L45" s="107">
        <v>751</v>
      </c>
      <c r="M45" s="108">
        <v>740</v>
      </c>
    </row>
    <row r="46" spans="2:13" ht="27.75" customHeight="1">
      <c r="B46" s="1274"/>
      <c r="C46" s="1275"/>
      <c r="D46" s="109"/>
      <c r="E46" s="1278" t="s">
        <v>35</v>
      </c>
      <c r="F46" s="1278"/>
      <c r="G46" s="1278"/>
      <c r="H46" s="1279"/>
      <c r="I46" s="106" t="s">
        <v>500</v>
      </c>
      <c r="J46" s="107" t="s">
        <v>500</v>
      </c>
      <c r="K46" s="107" t="s">
        <v>500</v>
      </c>
      <c r="L46" s="107" t="s">
        <v>500</v>
      </c>
      <c r="M46" s="108" t="s">
        <v>500</v>
      </c>
    </row>
    <row r="47" spans="2:13" ht="27.75" customHeight="1">
      <c r="B47" s="1274"/>
      <c r="C47" s="1275"/>
      <c r="D47" s="110"/>
      <c r="E47" s="1288" t="s">
        <v>36</v>
      </c>
      <c r="F47" s="1289"/>
      <c r="G47" s="1289"/>
      <c r="H47" s="1290"/>
      <c r="I47" s="106" t="s">
        <v>500</v>
      </c>
      <c r="J47" s="107" t="s">
        <v>500</v>
      </c>
      <c r="K47" s="107" t="s">
        <v>500</v>
      </c>
      <c r="L47" s="107" t="s">
        <v>500</v>
      </c>
      <c r="M47" s="108" t="s">
        <v>500</v>
      </c>
    </row>
    <row r="48" spans="2:13" ht="27.75" customHeight="1">
      <c r="B48" s="1274"/>
      <c r="C48" s="1275"/>
      <c r="D48" s="105"/>
      <c r="E48" s="1278" t="s">
        <v>37</v>
      </c>
      <c r="F48" s="1278"/>
      <c r="G48" s="1278"/>
      <c r="H48" s="1279"/>
      <c r="I48" s="106" t="s">
        <v>500</v>
      </c>
      <c r="J48" s="107" t="s">
        <v>500</v>
      </c>
      <c r="K48" s="107" t="s">
        <v>500</v>
      </c>
      <c r="L48" s="107" t="s">
        <v>500</v>
      </c>
      <c r="M48" s="108" t="s">
        <v>500</v>
      </c>
    </row>
    <row r="49" spans="2:13" ht="27.75" customHeight="1">
      <c r="B49" s="1276"/>
      <c r="C49" s="1277"/>
      <c r="D49" s="105"/>
      <c r="E49" s="1278" t="s">
        <v>38</v>
      </c>
      <c r="F49" s="1278"/>
      <c r="G49" s="1278"/>
      <c r="H49" s="1279"/>
      <c r="I49" s="106" t="s">
        <v>500</v>
      </c>
      <c r="J49" s="107" t="s">
        <v>500</v>
      </c>
      <c r="K49" s="107" t="s">
        <v>500</v>
      </c>
      <c r="L49" s="107" t="s">
        <v>500</v>
      </c>
      <c r="M49" s="108" t="s">
        <v>500</v>
      </c>
    </row>
    <row r="50" spans="2:13" ht="27.75" customHeight="1">
      <c r="B50" s="1272" t="s">
        <v>39</v>
      </c>
      <c r="C50" s="1273"/>
      <c r="D50" s="111"/>
      <c r="E50" s="1278" t="s">
        <v>40</v>
      </c>
      <c r="F50" s="1278"/>
      <c r="G50" s="1278"/>
      <c r="H50" s="1279"/>
      <c r="I50" s="106">
        <v>1727</v>
      </c>
      <c r="J50" s="107">
        <v>1952</v>
      </c>
      <c r="K50" s="107">
        <v>1853</v>
      </c>
      <c r="L50" s="107">
        <v>1981</v>
      </c>
      <c r="M50" s="108">
        <v>2276</v>
      </c>
    </row>
    <row r="51" spans="2:13" ht="27.75" customHeight="1">
      <c r="B51" s="1274"/>
      <c r="C51" s="1275"/>
      <c r="D51" s="105"/>
      <c r="E51" s="1278" t="s">
        <v>41</v>
      </c>
      <c r="F51" s="1278"/>
      <c r="G51" s="1278"/>
      <c r="H51" s="1279"/>
      <c r="I51" s="106">
        <v>2078</v>
      </c>
      <c r="J51" s="107">
        <v>1939</v>
      </c>
      <c r="K51" s="107">
        <v>1842</v>
      </c>
      <c r="L51" s="107">
        <v>1817</v>
      </c>
      <c r="M51" s="108">
        <v>1774</v>
      </c>
    </row>
    <row r="52" spans="2:13" ht="27.75" customHeight="1">
      <c r="B52" s="1276"/>
      <c r="C52" s="1277"/>
      <c r="D52" s="105"/>
      <c r="E52" s="1278" t="s">
        <v>42</v>
      </c>
      <c r="F52" s="1278"/>
      <c r="G52" s="1278"/>
      <c r="H52" s="1279"/>
      <c r="I52" s="106">
        <v>7848</v>
      </c>
      <c r="J52" s="107">
        <v>7792</v>
      </c>
      <c r="K52" s="107">
        <v>7682</v>
      </c>
      <c r="L52" s="107">
        <v>7623</v>
      </c>
      <c r="M52" s="108">
        <v>7541</v>
      </c>
    </row>
    <row r="53" spans="2:13" ht="27.75" customHeight="1" thickBot="1">
      <c r="B53" s="1280" t="s">
        <v>43</v>
      </c>
      <c r="C53" s="1281"/>
      <c r="D53" s="112"/>
      <c r="E53" s="1282" t="s">
        <v>44</v>
      </c>
      <c r="F53" s="1282"/>
      <c r="G53" s="1282"/>
      <c r="H53" s="1283"/>
      <c r="I53" s="113">
        <v>869</v>
      </c>
      <c r="J53" s="114">
        <v>401</v>
      </c>
      <c r="K53" s="114">
        <v>195</v>
      </c>
      <c r="L53" s="114">
        <v>116</v>
      </c>
      <c r="M53" s="115">
        <v>-359</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DSHHpQdwrjPk1FNXVIud6ONpSbMS8V45bnp+QNnBleP6bPTZwN2HjBaugYhsvMfe8FHCgfRhOzcjem6wG3gQ==" saltValue="RGUZwZoz5trs4yWvGG/R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5" zoomScale="70" zoomScaleNormal="70" zoomScaleSheetLayoutView="100" workbookViewId="0">
      <selection activeCell="C55" sqref="C55:E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543</v>
      </c>
      <c r="G54" s="124" t="s">
        <v>544</v>
      </c>
      <c r="H54" s="125" t="s">
        <v>545</v>
      </c>
    </row>
    <row r="55" spans="2:8" ht="52.5" customHeight="1">
      <c r="B55" s="126"/>
      <c r="C55" s="1299" t="s">
        <v>47</v>
      </c>
      <c r="D55" s="1299"/>
      <c r="E55" s="1300"/>
      <c r="F55" s="127">
        <v>1191</v>
      </c>
      <c r="G55" s="127">
        <v>1301</v>
      </c>
      <c r="H55" s="128">
        <v>1484</v>
      </c>
    </row>
    <row r="56" spans="2:8" ht="52.5" customHeight="1">
      <c r="B56" s="129"/>
      <c r="C56" s="1301" t="s">
        <v>48</v>
      </c>
      <c r="D56" s="1301"/>
      <c r="E56" s="1302"/>
      <c r="F56" s="130">
        <v>163</v>
      </c>
      <c r="G56" s="130">
        <v>163</v>
      </c>
      <c r="H56" s="131">
        <v>163</v>
      </c>
    </row>
    <row r="57" spans="2:8" ht="53.25" customHeight="1">
      <c r="B57" s="129"/>
      <c r="C57" s="1303" t="s">
        <v>49</v>
      </c>
      <c r="D57" s="1303"/>
      <c r="E57" s="1304"/>
      <c r="F57" s="132">
        <v>314</v>
      </c>
      <c r="G57" s="132">
        <v>319</v>
      </c>
      <c r="H57" s="133">
        <v>424</v>
      </c>
    </row>
    <row r="58" spans="2:8" ht="45.75" customHeight="1">
      <c r="B58" s="134"/>
      <c r="C58" s="1291" t="s">
        <v>578</v>
      </c>
      <c r="D58" s="1292"/>
      <c r="E58" s="1293"/>
      <c r="F58" s="135">
        <v>256</v>
      </c>
      <c r="G58" s="135">
        <v>256</v>
      </c>
      <c r="H58" s="136">
        <v>356</v>
      </c>
    </row>
    <row r="59" spans="2:8" ht="45.75" customHeight="1">
      <c r="B59" s="134"/>
      <c r="C59" s="1291" t="s">
        <v>579</v>
      </c>
      <c r="D59" s="1292"/>
      <c r="E59" s="1293"/>
      <c r="F59" s="135">
        <v>46</v>
      </c>
      <c r="G59" s="135">
        <v>51</v>
      </c>
      <c r="H59" s="136">
        <v>56</v>
      </c>
    </row>
    <row r="60" spans="2:8" ht="45.75" customHeight="1">
      <c r="B60" s="134"/>
      <c r="C60" s="1291" t="s">
        <v>580</v>
      </c>
      <c r="D60" s="1292"/>
      <c r="E60" s="1293"/>
      <c r="F60" s="135">
        <v>12</v>
      </c>
      <c r="G60" s="135">
        <v>12</v>
      </c>
      <c r="H60" s="136">
        <v>12</v>
      </c>
    </row>
    <row r="61" spans="2:8" ht="45.75" customHeight="1">
      <c r="B61" s="134"/>
      <c r="C61" s="1291"/>
      <c r="D61" s="1292"/>
      <c r="E61" s="1293"/>
      <c r="F61" s="135"/>
      <c r="G61" s="135"/>
      <c r="H61" s="136"/>
    </row>
    <row r="62" spans="2:8" ht="45.75" customHeight="1" thickBot="1">
      <c r="B62" s="137"/>
      <c r="C62" s="1294"/>
      <c r="D62" s="1295"/>
      <c r="E62" s="1296"/>
      <c r="F62" s="138"/>
      <c r="G62" s="138"/>
      <c r="H62" s="139"/>
    </row>
    <row r="63" spans="2:8" ht="52.5" customHeight="1" thickBot="1">
      <c r="B63" s="140"/>
      <c r="C63" s="1297" t="s">
        <v>50</v>
      </c>
      <c r="D63" s="1297"/>
      <c r="E63" s="1298"/>
      <c r="F63" s="141">
        <v>1667</v>
      </c>
      <c r="G63" s="141">
        <v>1782</v>
      </c>
      <c r="H63" s="142">
        <v>2071</v>
      </c>
    </row>
    <row r="64" spans="2:8" ht="15" customHeight="1"/>
    <row r="65" ht="0" hidden="1" customHeight="1"/>
    <row r="66" ht="0" hidden="1" customHeight="1"/>
  </sheetData>
  <sheetProtection algorithmName="SHA-512" hashValue="f9NntRn9UGB307AftEt1r3XDWPJeFxyF9hTIhgykj/EHCPQcz7Sce0NtQkYtJU2fSHEc43szk042NScz96mdQA==" saltValue="2KJQFM6vFtXxVLW/hYxx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596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587</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541</v>
      </c>
      <c r="BQ50" s="1311"/>
      <c r="BR50" s="1311"/>
      <c r="BS50" s="1311"/>
      <c r="BT50" s="1311"/>
      <c r="BU50" s="1311"/>
      <c r="BV50" s="1311"/>
      <c r="BW50" s="1311"/>
      <c r="BX50" s="1311" t="s">
        <v>542</v>
      </c>
      <c r="BY50" s="1311"/>
      <c r="BZ50" s="1311"/>
      <c r="CA50" s="1311"/>
      <c r="CB50" s="1311"/>
      <c r="CC50" s="1311"/>
      <c r="CD50" s="1311"/>
      <c r="CE50" s="1311"/>
      <c r="CF50" s="1311" t="s">
        <v>543</v>
      </c>
      <c r="CG50" s="1311"/>
      <c r="CH50" s="1311"/>
      <c r="CI50" s="1311"/>
      <c r="CJ50" s="1311"/>
      <c r="CK50" s="1311"/>
      <c r="CL50" s="1311"/>
      <c r="CM50" s="1311"/>
      <c r="CN50" s="1311" t="s">
        <v>544</v>
      </c>
      <c r="CO50" s="1311"/>
      <c r="CP50" s="1311"/>
      <c r="CQ50" s="1311"/>
      <c r="CR50" s="1311"/>
      <c r="CS50" s="1311"/>
      <c r="CT50" s="1311"/>
      <c r="CU50" s="1311"/>
      <c r="CV50" s="1311" t="s">
        <v>545</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588</v>
      </c>
      <c r="AO51" s="1310"/>
      <c r="AP51" s="1310"/>
      <c r="AQ51" s="1310"/>
      <c r="AR51" s="1310"/>
      <c r="AS51" s="1310"/>
      <c r="AT51" s="1310"/>
      <c r="AU51" s="1310"/>
      <c r="AV51" s="1310"/>
      <c r="AW51" s="1310"/>
      <c r="AX51" s="1310"/>
      <c r="AY51" s="1310"/>
      <c r="AZ51" s="1310"/>
      <c r="BA51" s="1310"/>
      <c r="BB51" s="1310" t="s">
        <v>589</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5.4</v>
      </c>
      <c r="CG51" s="1307"/>
      <c r="CH51" s="1307"/>
      <c r="CI51" s="1307"/>
      <c r="CJ51" s="1307"/>
      <c r="CK51" s="1307"/>
      <c r="CL51" s="1307"/>
      <c r="CM51" s="1307"/>
      <c r="CN51" s="1307">
        <v>3.3</v>
      </c>
      <c r="CO51" s="1307"/>
      <c r="CP51" s="1307"/>
      <c r="CQ51" s="1307"/>
      <c r="CR51" s="1307"/>
      <c r="CS51" s="1307"/>
      <c r="CT51" s="1307"/>
      <c r="CU51" s="1307"/>
      <c r="CV51" s="1307"/>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590</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55.6</v>
      </c>
      <c r="CG53" s="1307"/>
      <c r="CH53" s="1307"/>
      <c r="CI53" s="1307"/>
      <c r="CJ53" s="1307"/>
      <c r="CK53" s="1307"/>
      <c r="CL53" s="1307"/>
      <c r="CM53" s="1307"/>
      <c r="CN53" s="1307">
        <v>56.7</v>
      </c>
      <c r="CO53" s="1307"/>
      <c r="CP53" s="1307"/>
      <c r="CQ53" s="1307"/>
      <c r="CR53" s="1307"/>
      <c r="CS53" s="1307"/>
      <c r="CT53" s="1307"/>
      <c r="CU53" s="1307"/>
      <c r="CV53" s="1307">
        <v>57.7</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591</v>
      </c>
      <c r="AO55" s="1311"/>
      <c r="AP55" s="1311"/>
      <c r="AQ55" s="1311"/>
      <c r="AR55" s="1311"/>
      <c r="AS55" s="1311"/>
      <c r="AT55" s="1311"/>
      <c r="AU55" s="1311"/>
      <c r="AV55" s="1311"/>
      <c r="AW55" s="1311"/>
      <c r="AX55" s="1311"/>
      <c r="AY55" s="1311"/>
      <c r="AZ55" s="1311"/>
      <c r="BA55" s="1311"/>
      <c r="BB55" s="1310" t="s">
        <v>592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590</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593</v>
      </c>
    </row>
    <row r="64" spans="1:109">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597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587</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541</v>
      </c>
      <c r="BQ72" s="1311"/>
      <c r="BR72" s="1311"/>
      <c r="BS72" s="1311"/>
      <c r="BT72" s="1311"/>
      <c r="BU72" s="1311"/>
      <c r="BV72" s="1311"/>
      <c r="BW72" s="1311"/>
      <c r="BX72" s="1311" t="s">
        <v>542</v>
      </c>
      <c r="BY72" s="1311"/>
      <c r="BZ72" s="1311"/>
      <c r="CA72" s="1311"/>
      <c r="CB72" s="1311"/>
      <c r="CC72" s="1311"/>
      <c r="CD72" s="1311"/>
      <c r="CE72" s="1311"/>
      <c r="CF72" s="1311" t="s">
        <v>543</v>
      </c>
      <c r="CG72" s="1311"/>
      <c r="CH72" s="1311"/>
      <c r="CI72" s="1311"/>
      <c r="CJ72" s="1311"/>
      <c r="CK72" s="1311"/>
      <c r="CL72" s="1311"/>
      <c r="CM72" s="1311"/>
      <c r="CN72" s="1311" t="s">
        <v>544</v>
      </c>
      <c r="CO72" s="1311"/>
      <c r="CP72" s="1311"/>
      <c r="CQ72" s="1311"/>
      <c r="CR72" s="1311"/>
      <c r="CS72" s="1311"/>
      <c r="CT72" s="1311"/>
      <c r="CU72" s="1311"/>
      <c r="CV72" s="1311" t="s">
        <v>545</v>
      </c>
      <c r="CW72" s="1311"/>
      <c r="CX72" s="1311"/>
      <c r="CY72" s="1311"/>
      <c r="CZ72" s="1311"/>
      <c r="DA72" s="1311"/>
      <c r="DB72" s="1311"/>
      <c r="DC72" s="1311"/>
    </row>
    <row r="73" spans="2:107">
      <c r="B73" s="394"/>
      <c r="G73" s="1323"/>
      <c r="H73" s="1323"/>
      <c r="I73" s="1323"/>
      <c r="J73" s="1323"/>
      <c r="K73" s="1306"/>
      <c r="L73" s="1306"/>
      <c r="M73" s="1306"/>
      <c r="N73" s="1306"/>
      <c r="AM73" s="403"/>
      <c r="AN73" s="1310" t="s">
        <v>588</v>
      </c>
      <c r="AO73" s="1310"/>
      <c r="AP73" s="1310"/>
      <c r="AQ73" s="1310"/>
      <c r="AR73" s="1310"/>
      <c r="AS73" s="1310"/>
      <c r="AT73" s="1310"/>
      <c r="AU73" s="1310"/>
      <c r="AV73" s="1310"/>
      <c r="AW73" s="1310"/>
      <c r="AX73" s="1310"/>
      <c r="AY73" s="1310"/>
      <c r="AZ73" s="1310"/>
      <c r="BA73" s="1310"/>
      <c r="BB73" s="1310" t="s">
        <v>592</v>
      </c>
      <c r="BC73" s="1310"/>
      <c r="BD73" s="1310"/>
      <c r="BE73" s="1310"/>
      <c r="BF73" s="1310"/>
      <c r="BG73" s="1310"/>
      <c r="BH73" s="1310"/>
      <c r="BI73" s="1310"/>
      <c r="BJ73" s="1310"/>
      <c r="BK73" s="1310"/>
      <c r="BL73" s="1310"/>
      <c r="BM73" s="1310"/>
      <c r="BN73" s="1310"/>
      <c r="BO73" s="1310"/>
      <c r="BP73" s="1307">
        <v>24.6</v>
      </c>
      <c r="BQ73" s="1307"/>
      <c r="BR73" s="1307"/>
      <c r="BS73" s="1307"/>
      <c r="BT73" s="1307"/>
      <c r="BU73" s="1307"/>
      <c r="BV73" s="1307"/>
      <c r="BW73" s="1307"/>
      <c r="BX73" s="1307">
        <v>11</v>
      </c>
      <c r="BY73" s="1307"/>
      <c r="BZ73" s="1307"/>
      <c r="CA73" s="1307"/>
      <c r="CB73" s="1307"/>
      <c r="CC73" s="1307"/>
      <c r="CD73" s="1307"/>
      <c r="CE73" s="1307"/>
      <c r="CF73" s="1307">
        <v>5.4</v>
      </c>
      <c r="CG73" s="1307"/>
      <c r="CH73" s="1307"/>
      <c r="CI73" s="1307"/>
      <c r="CJ73" s="1307"/>
      <c r="CK73" s="1307"/>
      <c r="CL73" s="1307"/>
      <c r="CM73" s="1307"/>
      <c r="CN73" s="1307">
        <v>3.3</v>
      </c>
      <c r="CO73" s="1307"/>
      <c r="CP73" s="1307"/>
      <c r="CQ73" s="1307"/>
      <c r="CR73" s="1307"/>
      <c r="CS73" s="1307"/>
      <c r="CT73" s="1307"/>
      <c r="CU73" s="1307"/>
      <c r="CV73" s="1307"/>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594</v>
      </c>
      <c r="BC75" s="1310"/>
      <c r="BD75" s="1310"/>
      <c r="BE75" s="1310"/>
      <c r="BF75" s="1310"/>
      <c r="BG75" s="1310"/>
      <c r="BH75" s="1310"/>
      <c r="BI75" s="1310"/>
      <c r="BJ75" s="1310"/>
      <c r="BK75" s="1310"/>
      <c r="BL75" s="1310"/>
      <c r="BM75" s="1310"/>
      <c r="BN75" s="1310"/>
      <c r="BO75" s="1310"/>
      <c r="BP75" s="1307">
        <v>7</v>
      </c>
      <c r="BQ75" s="1307"/>
      <c r="BR75" s="1307"/>
      <c r="BS75" s="1307"/>
      <c r="BT75" s="1307"/>
      <c r="BU75" s="1307"/>
      <c r="BV75" s="1307"/>
      <c r="BW75" s="1307"/>
      <c r="BX75" s="1307">
        <v>6.9</v>
      </c>
      <c r="BY75" s="1307"/>
      <c r="BZ75" s="1307"/>
      <c r="CA75" s="1307"/>
      <c r="CB75" s="1307"/>
      <c r="CC75" s="1307"/>
      <c r="CD75" s="1307"/>
      <c r="CE75" s="1307"/>
      <c r="CF75" s="1307">
        <v>6.5</v>
      </c>
      <c r="CG75" s="1307"/>
      <c r="CH75" s="1307"/>
      <c r="CI75" s="1307"/>
      <c r="CJ75" s="1307"/>
      <c r="CK75" s="1307"/>
      <c r="CL75" s="1307"/>
      <c r="CM75" s="1307"/>
      <c r="CN75" s="1307">
        <v>6</v>
      </c>
      <c r="CO75" s="1307"/>
      <c r="CP75" s="1307"/>
      <c r="CQ75" s="1307"/>
      <c r="CR75" s="1307"/>
      <c r="CS75" s="1307"/>
      <c r="CT75" s="1307"/>
      <c r="CU75" s="1307"/>
      <c r="CV75" s="1307">
        <v>5.3</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591</v>
      </c>
      <c r="AO77" s="1311"/>
      <c r="AP77" s="1311"/>
      <c r="AQ77" s="1311"/>
      <c r="AR77" s="1311"/>
      <c r="AS77" s="1311"/>
      <c r="AT77" s="1311"/>
      <c r="AU77" s="1311"/>
      <c r="AV77" s="1311"/>
      <c r="AW77" s="1311"/>
      <c r="AX77" s="1311"/>
      <c r="AY77" s="1311"/>
      <c r="AZ77" s="1311"/>
      <c r="BA77" s="1311"/>
      <c r="BB77" s="1310" t="s">
        <v>592</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594</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Ad9Z7MvDAdzChNzWGJ/na8D/jD2XK9n1A0omk6MTMmgbUVKaZxmvpXWbkY8nkoGRcF1anJuHnoAa9itwo/vkA==" saltValue="ygBBnhLso/0ozgGL1EdT/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DKSBLWz4VPKyQT2poKSxjp82dSqKvT+UgGu7hOvwSJdAxhzNsTAr9/onUZdogn5xiynh4eyCqaxBe593b2aOQ==" saltValue="HUHlRWwcyA3rVSfZZr1R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j8YiJAXYeNfi0d4wkpnTzkgzPIugrE4O0f/nFpb082USgPvUYTTpbLdmSPq8RcqcR5UbWtZfPPgNSM/zBu73A==" saltValue="XGcD4Lx378vCMAbnyOcr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538</v>
      </c>
      <c r="G2" s="156"/>
      <c r="H2" s="157"/>
    </row>
    <row r="3" spans="1:8">
      <c r="A3" s="153" t="s">
        <v>531</v>
      </c>
      <c r="B3" s="158"/>
      <c r="C3" s="159"/>
      <c r="D3" s="160">
        <v>61260</v>
      </c>
      <c r="E3" s="161"/>
      <c r="F3" s="162">
        <v>85205</v>
      </c>
      <c r="G3" s="163"/>
      <c r="H3" s="164"/>
    </row>
    <row r="4" spans="1:8">
      <c r="A4" s="165"/>
      <c r="B4" s="166"/>
      <c r="C4" s="167"/>
      <c r="D4" s="168">
        <v>37080</v>
      </c>
      <c r="E4" s="169"/>
      <c r="F4" s="170">
        <v>38847</v>
      </c>
      <c r="G4" s="171"/>
      <c r="H4" s="172"/>
    </row>
    <row r="5" spans="1:8">
      <c r="A5" s="153" t="s">
        <v>533</v>
      </c>
      <c r="B5" s="158"/>
      <c r="C5" s="159"/>
      <c r="D5" s="160">
        <v>43739</v>
      </c>
      <c r="E5" s="161"/>
      <c r="F5" s="162">
        <v>69469</v>
      </c>
      <c r="G5" s="163"/>
      <c r="H5" s="164"/>
    </row>
    <row r="6" spans="1:8">
      <c r="A6" s="165"/>
      <c r="B6" s="166"/>
      <c r="C6" s="167"/>
      <c r="D6" s="168">
        <v>34201</v>
      </c>
      <c r="E6" s="169"/>
      <c r="F6" s="170">
        <v>38215</v>
      </c>
      <c r="G6" s="171"/>
      <c r="H6" s="172"/>
    </row>
    <row r="7" spans="1:8">
      <c r="A7" s="153" t="s">
        <v>534</v>
      </c>
      <c r="B7" s="158"/>
      <c r="C7" s="159"/>
      <c r="D7" s="160">
        <v>40497</v>
      </c>
      <c r="E7" s="161"/>
      <c r="F7" s="162">
        <v>67293</v>
      </c>
      <c r="G7" s="163"/>
      <c r="H7" s="164"/>
    </row>
    <row r="8" spans="1:8">
      <c r="A8" s="165"/>
      <c r="B8" s="166"/>
      <c r="C8" s="167"/>
      <c r="D8" s="168">
        <v>35276</v>
      </c>
      <c r="E8" s="169"/>
      <c r="F8" s="170">
        <v>35076</v>
      </c>
      <c r="G8" s="171"/>
      <c r="H8" s="172"/>
    </row>
    <row r="9" spans="1:8">
      <c r="A9" s="153" t="s">
        <v>535</v>
      </c>
      <c r="B9" s="158"/>
      <c r="C9" s="159"/>
      <c r="D9" s="160">
        <v>40284</v>
      </c>
      <c r="E9" s="161"/>
      <c r="F9" s="162">
        <v>67343</v>
      </c>
      <c r="G9" s="163"/>
      <c r="H9" s="164"/>
    </row>
    <row r="10" spans="1:8">
      <c r="A10" s="165"/>
      <c r="B10" s="166"/>
      <c r="C10" s="167"/>
      <c r="D10" s="168">
        <v>27678</v>
      </c>
      <c r="E10" s="169"/>
      <c r="F10" s="170">
        <v>32865</v>
      </c>
      <c r="G10" s="171"/>
      <c r="H10" s="172"/>
    </row>
    <row r="11" spans="1:8">
      <c r="A11" s="153" t="s">
        <v>536</v>
      </c>
      <c r="B11" s="158"/>
      <c r="C11" s="159"/>
      <c r="D11" s="160">
        <v>32252</v>
      </c>
      <c r="E11" s="161"/>
      <c r="F11" s="162">
        <v>73475</v>
      </c>
      <c r="G11" s="163"/>
      <c r="H11" s="164"/>
    </row>
    <row r="12" spans="1:8">
      <c r="A12" s="165"/>
      <c r="B12" s="166"/>
      <c r="C12" s="173"/>
      <c r="D12" s="168">
        <v>27109</v>
      </c>
      <c r="E12" s="169"/>
      <c r="F12" s="170">
        <v>43072</v>
      </c>
      <c r="G12" s="171"/>
      <c r="H12" s="172"/>
    </row>
    <row r="13" spans="1:8">
      <c r="A13" s="153"/>
      <c r="B13" s="158"/>
      <c r="C13" s="174"/>
      <c r="D13" s="175">
        <v>43606</v>
      </c>
      <c r="E13" s="176"/>
      <c r="F13" s="177">
        <v>72557</v>
      </c>
      <c r="G13" s="178"/>
      <c r="H13" s="164"/>
    </row>
    <row r="14" spans="1:8">
      <c r="A14" s="165"/>
      <c r="B14" s="166"/>
      <c r="C14" s="167"/>
      <c r="D14" s="168">
        <v>32269</v>
      </c>
      <c r="E14" s="169"/>
      <c r="F14" s="170">
        <v>37615</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5.55</v>
      </c>
      <c r="C19" s="179">
        <f>ROUND(VALUE(SUBSTITUTE(実質収支比率等に係る経年分析!G$48,"▲","-")),2)</f>
        <v>5.81</v>
      </c>
      <c r="D19" s="179">
        <f>ROUND(VALUE(SUBSTITUTE(実質収支比率等に係る経年分析!H$48,"▲","-")),2)</f>
        <v>5.79</v>
      </c>
      <c r="E19" s="179">
        <f>ROUND(VALUE(SUBSTITUTE(実質収支比率等に係る経年分析!I$48,"▲","-")),2)</f>
        <v>9.42</v>
      </c>
      <c r="F19" s="179">
        <f>ROUND(VALUE(SUBSTITUTE(実質収支比率等に係る経年分析!J$48,"▲","-")),2)</f>
        <v>5.5</v>
      </c>
    </row>
    <row r="20" spans="1:11">
      <c r="A20" s="179" t="s">
        <v>54</v>
      </c>
      <c r="B20" s="179">
        <f>ROUND(VALUE(SUBSTITUTE(実質収支比率等に係る経年分析!F$47,"▲","-")),2)</f>
        <v>29.14</v>
      </c>
      <c r="C20" s="179">
        <f>ROUND(VALUE(SUBSTITUTE(実質収支比率等に係る経年分析!G$47,"▲","-")),2)</f>
        <v>32.57</v>
      </c>
      <c r="D20" s="179">
        <f>ROUND(VALUE(SUBSTITUTE(実質収支比率等に係る経年分析!H$47,"▲","-")),2)</f>
        <v>28.21</v>
      </c>
      <c r="E20" s="179">
        <f>ROUND(VALUE(SUBSTITUTE(実質収支比率等に係る経年分析!I$47,"▲","-")),2)</f>
        <v>31.27</v>
      </c>
      <c r="F20" s="179">
        <f>ROUND(VALUE(SUBSTITUTE(実質収支比率等に係る経年分析!J$47,"▲","-")),2)</f>
        <v>34.979999999999997</v>
      </c>
    </row>
    <row r="21" spans="1:11">
      <c r="A21" s="179" t="s">
        <v>55</v>
      </c>
      <c r="B21" s="179">
        <f>IF(ISNUMBER(VALUE(SUBSTITUTE(実質収支比率等に係る経年分析!F$49,"▲","-"))),ROUND(VALUE(SUBSTITUTE(実質収支比率等に係る経年分析!F$49,"▲","-")),2),NA())</f>
        <v>2.6</v>
      </c>
      <c r="C21" s="179">
        <f>IF(ISNUMBER(VALUE(SUBSTITUTE(実質収支比率等に係る経年分析!G$49,"▲","-"))),ROUND(VALUE(SUBSTITUTE(実質収支比率等に係る経年分析!G$49,"▲","-")),2),NA())</f>
        <v>4.3600000000000003</v>
      </c>
      <c r="D21" s="179">
        <f>IF(ISNUMBER(VALUE(SUBSTITUTE(実質収支比率等に係る経年分析!H$49,"▲","-"))),ROUND(VALUE(SUBSTITUTE(実質収支比率等に係る経年分析!H$49,"▲","-")),2),NA())</f>
        <v>-4.32</v>
      </c>
      <c r="E21" s="179">
        <f>IF(ISNUMBER(VALUE(SUBSTITUTE(実質収支比率等に係る経年分析!I$49,"▲","-"))),ROUND(VALUE(SUBSTITUTE(実質収支比率等に係る経年分析!I$49,"▲","-")),2),NA())</f>
        <v>6.18</v>
      </c>
      <c r="F21" s="179">
        <f>IF(ISNUMBER(VALUE(SUBSTITUTE(実質収支比率等に係る経年分析!J$49,"▲","-"))),ROUND(VALUE(SUBSTITUTE(実質収支比率等に係る経年分析!J$49,"▲","-")),2),NA())</f>
        <v>0.57999999999999996</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0.54</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2.2999999999999998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0.75</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2.5499999999999998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811</v>
      </c>
      <c r="E42" s="181"/>
      <c r="F42" s="181"/>
      <c r="G42" s="181">
        <f>'実質公債費比率（分子）の構造'!L$52</f>
        <v>780</v>
      </c>
      <c r="H42" s="181"/>
      <c r="I42" s="181"/>
      <c r="J42" s="181">
        <f>'実質公債費比率（分子）の構造'!M$52</f>
        <v>796</v>
      </c>
      <c r="K42" s="181"/>
      <c r="L42" s="181"/>
      <c r="M42" s="181">
        <f>'実質公債費比率（分子）の構造'!N$52</f>
        <v>851</v>
      </c>
      <c r="N42" s="181"/>
      <c r="O42" s="181"/>
      <c r="P42" s="181">
        <f>'実質公債費比率（分子）の構造'!O$52</f>
        <v>855</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0</v>
      </c>
      <c r="C44" s="181"/>
      <c r="D44" s="181"/>
      <c r="E44" s="181">
        <f>'実質公債費比率（分子）の構造'!L$50</f>
        <v>0</v>
      </c>
      <c r="F44" s="181"/>
      <c r="G44" s="181"/>
      <c r="H44" s="181">
        <f>'実質公債費比率（分子）の構造'!M$50</f>
        <v>0</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90</v>
      </c>
      <c r="C45" s="181"/>
      <c r="D45" s="181"/>
      <c r="E45" s="181">
        <f>'実質公債費比率（分子）の構造'!L$49</f>
        <v>117</v>
      </c>
      <c r="F45" s="181"/>
      <c r="G45" s="181"/>
      <c r="H45" s="181">
        <f>'実質公債費比率（分子）の構造'!M$49</f>
        <v>122</v>
      </c>
      <c r="I45" s="181"/>
      <c r="J45" s="181"/>
      <c r="K45" s="181">
        <f>'実質公債費比率（分子）の構造'!N$49</f>
        <v>137</v>
      </c>
      <c r="L45" s="181"/>
      <c r="M45" s="181"/>
      <c r="N45" s="181">
        <f>'実質公債費比率（分子）の構造'!O$49</f>
        <v>138</v>
      </c>
      <c r="O45" s="181"/>
      <c r="P45" s="181"/>
    </row>
    <row r="46" spans="1:16">
      <c r="A46" s="181" t="s">
        <v>66</v>
      </c>
      <c r="B46" s="181">
        <f>'実質公債費比率（分子）の構造'!K$48</f>
        <v>331</v>
      </c>
      <c r="C46" s="181"/>
      <c r="D46" s="181"/>
      <c r="E46" s="181">
        <f>'実質公債費比率（分子）の構造'!L$48</f>
        <v>357</v>
      </c>
      <c r="F46" s="181"/>
      <c r="G46" s="181"/>
      <c r="H46" s="181">
        <f>'実質公債費比率（分子）の構造'!M$48</f>
        <v>343</v>
      </c>
      <c r="I46" s="181"/>
      <c r="J46" s="181"/>
      <c r="K46" s="181">
        <f>'実質公債費比率（分子）の構造'!N$48</f>
        <v>364</v>
      </c>
      <c r="L46" s="181"/>
      <c r="M46" s="181"/>
      <c r="N46" s="181">
        <f>'実質公債費比率（分子）の構造'!O$48</f>
        <v>364</v>
      </c>
      <c r="O46" s="181"/>
      <c r="P46" s="181"/>
    </row>
    <row r="47" spans="1:16">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613</v>
      </c>
      <c r="C49" s="181"/>
      <c r="D49" s="181"/>
      <c r="E49" s="181">
        <f>'実質公債費比率（分子）の構造'!L$45</f>
        <v>562</v>
      </c>
      <c r="F49" s="181"/>
      <c r="G49" s="181"/>
      <c r="H49" s="181">
        <f>'実質公債費比率（分子）の構造'!M$45</f>
        <v>563</v>
      </c>
      <c r="I49" s="181"/>
      <c r="J49" s="181"/>
      <c r="K49" s="181">
        <f>'実質公債費比率（分子）の構造'!N$45</f>
        <v>510</v>
      </c>
      <c r="L49" s="181"/>
      <c r="M49" s="181"/>
      <c r="N49" s="181">
        <f>'実質公債費比率（分子）の構造'!O$45</f>
        <v>531</v>
      </c>
      <c r="O49" s="181"/>
      <c r="P49" s="181"/>
    </row>
    <row r="50" spans="1:16">
      <c r="A50" s="181" t="s">
        <v>69</v>
      </c>
      <c r="B50" s="181" t="e">
        <f>NA()</f>
        <v>#N/A</v>
      </c>
      <c r="C50" s="181">
        <f>IF(ISNUMBER('実質公債費比率（分子）の構造'!K$53),'実質公債費比率（分子）の構造'!K$53,NA())</f>
        <v>223</v>
      </c>
      <c r="D50" s="181" t="e">
        <f>NA()</f>
        <v>#N/A</v>
      </c>
      <c r="E50" s="181" t="e">
        <f>NA()</f>
        <v>#N/A</v>
      </c>
      <c r="F50" s="181">
        <f>IF(ISNUMBER('実質公債費比率（分子）の構造'!L$53),'実質公債費比率（分子）の構造'!L$53,NA())</f>
        <v>256</v>
      </c>
      <c r="G50" s="181" t="e">
        <f>NA()</f>
        <v>#N/A</v>
      </c>
      <c r="H50" s="181" t="e">
        <f>NA()</f>
        <v>#N/A</v>
      </c>
      <c r="I50" s="181">
        <f>IF(ISNUMBER('実質公債費比率（分子）の構造'!M$53),'実質公債費比率（分子）の構造'!M$53,NA())</f>
        <v>232</v>
      </c>
      <c r="J50" s="181" t="e">
        <f>NA()</f>
        <v>#N/A</v>
      </c>
      <c r="K50" s="181" t="e">
        <f>NA()</f>
        <v>#N/A</v>
      </c>
      <c r="L50" s="181">
        <f>IF(ISNUMBER('実質公債費比率（分子）の構造'!N$53),'実質公債費比率（分子）の構造'!N$53,NA())</f>
        <v>160</v>
      </c>
      <c r="M50" s="181" t="e">
        <f>NA()</f>
        <v>#N/A</v>
      </c>
      <c r="N50" s="181" t="e">
        <f>NA()</f>
        <v>#N/A</v>
      </c>
      <c r="O50" s="181">
        <f>IF(ISNUMBER('実質公債費比率（分子）の構造'!O$53),'実質公債費比率（分子）の構造'!O$53,NA())</f>
        <v>178</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7848</v>
      </c>
      <c r="E56" s="180"/>
      <c r="F56" s="180"/>
      <c r="G56" s="180">
        <f>'将来負担比率（分子）の構造'!J$52</f>
        <v>7792</v>
      </c>
      <c r="H56" s="180"/>
      <c r="I56" s="180"/>
      <c r="J56" s="180">
        <f>'将来負担比率（分子）の構造'!K$52</f>
        <v>7682</v>
      </c>
      <c r="K56" s="180"/>
      <c r="L56" s="180"/>
      <c r="M56" s="180">
        <f>'将来負担比率（分子）の構造'!L$52</f>
        <v>7623</v>
      </c>
      <c r="N56" s="180"/>
      <c r="O56" s="180"/>
      <c r="P56" s="180">
        <f>'将来負担比率（分子）の構造'!M$52</f>
        <v>7541</v>
      </c>
    </row>
    <row r="57" spans="1:16">
      <c r="A57" s="180" t="s">
        <v>41</v>
      </c>
      <c r="B57" s="180"/>
      <c r="C57" s="180"/>
      <c r="D57" s="180">
        <f>'将来負担比率（分子）の構造'!I$51</f>
        <v>2078</v>
      </c>
      <c r="E57" s="180"/>
      <c r="F57" s="180"/>
      <c r="G57" s="180">
        <f>'将来負担比率（分子）の構造'!J$51</f>
        <v>1939</v>
      </c>
      <c r="H57" s="180"/>
      <c r="I57" s="180"/>
      <c r="J57" s="180">
        <f>'将来負担比率（分子）の構造'!K$51</f>
        <v>1842</v>
      </c>
      <c r="K57" s="180"/>
      <c r="L57" s="180"/>
      <c r="M57" s="180">
        <f>'将来負担比率（分子）の構造'!L$51</f>
        <v>1817</v>
      </c>
      <c r="N57" s="180"/>
      <c r="O57" s="180"/>
      <c r="P57" s="180">
        <f>'将来負担比率（分子）の構造'!M$51</f>
        <v>1774</v>
      </c>
    </row>
    <row r="58" spans="1:16">
      <c r="A58" s="180" t="s">
        <v>40</v>
      </c>
      <c r="B58" s="180"/>
      <c r="C58" s="180"/>
      <c r="D58" s="180">
        <f>'将来負担比率（分子）の構造'!I$50</f>
        <v>1727</v>
      </c>
      <c r="E58" s="180"/>
      <c r="F58" s="180"/>
      <c r="G58" s="180">
        <f>'将来負担比率（分子）の構造'!J$50</f>
        <v>1952</v>
      </c>
      <c r="H58" s="180"/>
      <c r="I58" s="180"/>
      <c r="J58" s="180">
        <f>'将来負担比率（分子）の構造'!K$50</f>
        <v>1853</v>
      </c>
      <c r="K58" s="180"/>
      <c r="L58" s="180"/>
      <c r="M58" s="180">
        <f>'将来負担比率（分子）の構造'!L$50</f>
        <v>1981</v>
      </c>
      <c r="N58" s="180"/>
      <c r="O58" s="180"/>
      <c r="P58" s="180">
        <f>'将来負担比率（分子）の構造'!M$50</f>
        <v>2276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833</v>
      </c>
      <c r="C62" s="180"/>
      <c r="D62" s="180"/>
      <c r="E62" s="180">
        <f>'将来負担比率（分子）の構造'!J$45</f>
        <v>726</v>
      </c>
      <c r="F62" s="180"/>
      <c r="G62" s="180"/>
      <c r="H62" s="180">
        <f>'将来負担比率（分子）の構造'!K$45</f>
        <v>688</v>
      </c>
      <c r="I62" s="180"/>
      <c r="J62" s="180"/>
      <c r="K62" s="180">
        <f>'将来負担比率（分子）の構造'!L$45</f>
        <v>751</v>
      </c>
      <c r="L62" s="180"/>
      <c r="M62" s="180"/>
      <c r="N62" s="180">
        <f>'将来負担比率（分子）の構造'!M$45</f>
        <v>740</v>
      </c>
      <c r="O62" s="180"/>
      <c r="P62" s="180"/>
    </row>
    <row r="63" spans="1:16">
      <c r="A63" s="180" t="s">
        <v>33</v>
      </c>
      <c r="B63" s="180">
        <f>'将来負担比率（分子）の構造'!I$44</f>
        <v>2059</v>
      </c>
      <c r="C63" s="180"/>
      <c r="D63" s="180"/>
      <c r="E63" s="180">
        <f>'将来負担比率（分子）の構造'!J$44</f>
        <v>2035</v>
      </c>
      <c r="F63" s="180"/>
      <c r="G63" s="180"/>
      <c r="H63" s="180">
        <f>'将来負担比率（分子）の構造'!K$44</f>
        <v>1883</v>
      </c>
      <c r="I63" s="180"/>
      <c r="J63" s="180"/>
      <c r="K63" s="180">
        <f>'将来負担比率（分子）の構造'!L$44</f>
        <v>1881</v>
      </c>
      <c r="L63" s="180"/>
      <c r="M63" s="180"/>
      <c r="N63" s="180">
        <f>'将来負担比率（分子）の構造'!M$44</f>
        <v>1788</v>
      </c>
      <c r="O63" s="180"/>
      <c r="P63" s="180"/>
    </row>
    <row r="64" spans="1:16">
      <c r="A64" s="180" t="s">
        <v>32</v>
      </c>
      <c r="B64" s="180">
        <f>'将来負担比率（分子）の構造'!I$43</f>
        <v>3346</v>
      </c>
      <c r="C64" s="180"/>
      <c r="D64" s="180"/>
      <c r="E64" s="180">
        <f>'将来負担比率（分子）の構造'!J$43</f>
        <v>3196</v>
      </c>
      <c r="F64" s="180"/>
      <c r="G64" s="180"/>
      <c r="H64" s="180">
        <f>'将来負担比率（分子）の構造'!K$43</f>
        <v>3068</v>
      </c>
      <c r="I64" s="180"/>
      <c r="J64" s="180"/>
      <c r="K64" s="180">
        <f>'将来負担比率（分子）の構造'!L$43</f>
        <v>2978</v>
      </c>
      <c r="L64" s="180"/>
      <c r="M64" s="180"/>
      <c r="N64" s="180">
        <f>'将来負担比率（分子）の構造'!M$43</f>
        <v>2825</v>
      </c>
      <c r="O64" s="180"/>
      <c r="P64" s="180"/>
    </row>
    <row r="65" spans="1:16">
      <c r="A65" s="180" t="s">
        <v>31</v>
      </c>
      <c r="B65" s="180">
        <f>'将来負担比率（分子）の構造'!I$42</f>
        <v>218</v>
      </c>
      <c r="C65" s="180"/>
      <c r="D65" s="180"/>
      <c r="E65" s="180">
        <f>'将来負担比率（分子）の構造'!J$42</f>
        <v>122</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6067</v>
      </c>
      <c r="C66" s="180"/>
      <c r="D66" s="180"/>
      <c r="E66" s="180">
        <f>'将来負担比率（分子）の構造'!J$41</f>
        <v>6005</v>
      </c>
      <c r="F66" s="180"/>
      <c r="G66" s="180"/>
      <c r="H66" s="180">
        <f>'将来負担比率（分子）の構造'!K$41</f>
        <v>5933</v>
      </c>
      <c r="I66" s="180"/>
      <c r="J66" s="180"/>
      <c r="K66" s="180">
        <f>'将来負担比率（分子）の構造'!L$41</f>
        <v>5927</v>
      </c>
      <c r="L66" s="180"/>
      <c r="M66" s="180"/>
      <c r="N66" s="180">
        <f>'将来負担比率（分子）の構造'!M$41</f>
        <v>5879</v>
      </c>
      <c r="O66" s="180"/>
      <c r="P66" s="180"/>
    </row>
    <row r="67" spans="1:16">
      <c r="A67" s="180" t="s">
        <v>73</v>
      </c>
      <c r="B67" s="180" t="e">
        <f>NA()</f>
        <v>#N/A</v>
      </c>
      <c r="C67" s="180">
        <f>IF(ISNUMBER('将来負担比率（分子）の構造'!I$53), IF('将来負担比率（分子）の構造'!I$53 &lt; 0, 0, '将来負担比率（分子）の構造'!I$53), NA())</f>
        <v>869</v>
      </c>
      <c r="D67" s="180" t="e">
        <f>NA()</f>
        <v>#N/A</v>
      </c>
      <c r="E67" s="180" t="e">
        <f>NA()</f>
        <v>#N/A</v>
      </c>
      <c r="F67" s="180">
        <f>IF(ISNUMBER('将来負担比率（分子）の構造'!J$53), IF('将来負担比率（分子）の構造'!J$53 &lt; 0, 0, '将来負担比率（分子）の構造'!J$53), NA())</f>
        <v>401</v>
      </c>
      <c r="G67" s="180" t="e">
        <f>NA()</f>
        <v>#N/A</v>
      </c>
      <c r="H67" s="180" t="e">
        <f>NA()</f>
        <v>#N/A</v>
      </c>
      <c r="I67" s="180">
        <f>IF(ISNUMBER('将来負担比率（分子）の構造'!K$53), IF('将来負担比率（分子）の構造'!K$53 &lt; 0, 0, '将来負担比率（分子）の構造'!K$53), NA())</f>
        <v>195</v>
      </c>
      <c r="J67" s="180" t="e">
        <f>NA()</f>
        <v>#N/A</v>
      </c>
      <c r="K67" s="180" t="e">
        <f>NA()</f>
        <v>#N/A</v>
      </c>
      <c r="L67" s="180">
        <f>IF(ISNUMBER('将来負担比率（分子）の構造'!L$53), IF('将来負担比率（分子）の構造'!L$53 &lt; 0, 0, '将来負担比率（分子）の構造'!L$53), NA())</f>
        <v>116</v>
      </c>
      <c r="M67" s="180" t="e">
        <f>NA()</f>
        <v>#N/A</v>
      </c>
      <c r="N67" s="180" t="e">
        <f>NA()</f>
        <v>#N/A</v>
      </c>
      <c r="O67" s="180">
        <f>IF(ISNUMBER('将来負担比率（分子）の構造'!M$53), IF('将来負担比率（分子）の構造'!M$53 &lt; 0, 0, '将来負担比率（分子）の構造'!M$53), NA())</f>
        <v>0</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1191</v>
      </c>
      <c r="C72" s="184">
        <f>基金残高に係る経年分析!G55</f>
        <v>1301</v>
      </c>
      <c r="D72" s="184">
        <f>基金残高に係る経年分析!H55</f>
        <v>1484</v>
      </c>
    </row>
    <row r="73" spans="1:16">
      <c r="A73" s="183" t="s">
        <v>76</v>
      </c>
      <c r="B73" s="184">
        <f>基金残高に係る経年分析!F56</f>
        <v>163</v>
      </c>
      <c r="C73" s="184">
        <f>基金残高に係る経年分析!G56</f>
        <v>163</v>
      </c>
      <c r="D73" s="184">
        <f>基金残高に係る経年分析!H56</f>
        <v>163</v>
      </c>
    </row>
    <row r="74" spans="1:16">
      <c r="A74" s="183" t="s">
        <v>77</v>
      </c>
      <c r="B74" s="184">
        <f>基金残高に係る経年分析!F57</f>
        <v>314</v>
      </c>
      <c r="C74" s="184">
        <f>基金残高に係る経年分析!G57</f>
        <v>319</v>
      </c>
      <c r="D74" s="184">
        <f>基金残高に係る経年分析!H57</f>
        <v>424</v>
      </c>
    </row>
  </sheetData>
  <sheetProtection algorithmName="SHA-512" hashValue="k6kRyf3Jo7/BezgJUpd/sBBIFm7p9wpsJIHJ24UnvVE3D8waOnlY0LlOfKPnacoC6r66dJToPWhTZlVmikJ3Rw==" saltValue="eEDYAzhYA7q8lvdw3SnD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222</v>
      </c>
      <c r="C5" s="761"/>
      <c r="D5" s="761"/>
      <c r="E5" s="761"/>
      <c r="F5" s="761"/>
      <c r="G5" s="761"/>
      <c r="H5" s="761"/>
      <c r="I5" s="761"/>
      <c r="J5" s="761"/>
      <c r="K5" s="761"/>
      <c r="L5" s="761"/>
      <c r="M5" s="761"/>
      <c r="N5" s="761"/>
      <c r="O5" s="761"/>
      <c r="P5" s="761"/>
      <c r="Q5" s="762"/>
      <c r="R5" s="726">
        <v>2652611</v>
      </c>
      <c r="S5" s="727"/>
      <c r="T5" s="727"/>
      <c r="U5" s="727"/>
      <c r="V5" s="727"/>
      <c r="W5" s="727"/>
      <c r="X5" s="727"/>
      <c r="Y5" s="773"/>
      <c r="Z5" s="791">
        <v>29.6</v>
      </c>
      <c r="AA5" s="791"/>
      <c r="AB5" s="791"/>
      <c r="AC5" s="791"/>
      <c r="AD5" s="792">
        <v>2451190</v>
      </c>
      <c r="AE5" s="792"/>
      <c r="AF5" s="792"/>
      <c r="AG5" s="792"/>
      <c r="AH5" s="792"/>
      <c r="AI5" s="792"/>
      <c r="AJ5" s="792"/>
      <c r="AK5" s="792"/>
      <c r="AL5" s="774">
        <v>61.3</v>
      </c>
      <c r="AM5" s="743"/>
      <c r="AN5" s="743"/>
      <c r="AO5" s="775"/>
      <c r="AP5" s="760" t="s">
        <v>223</v>
      </c>
      <c r="AQ5" s="761"/>
      <c r="AR5" s="761"/>
      <c r="AS5" s="761"/>
      <c r="AT5" s="761"/>
      <c r="AU5" s="761"/>
      <c r="AV5" s="761"/>
      <c r="AW5" s="761"/>
      <c r="AX5" s="761"/>
      <c r="AY5" s="761"/>
      <c r="AZ5" s="761"/>
      <c r="BA5" s="761"/>
      <c r="BB5" s="761"/>
      <c r="BC5" s="761"/>
      <c r="BD5" s="761"/>
      <c r="BE5" s="761"/>
      <c r="BF5" s="762"/>
      <c r="BG5" s="661">
        <v>2451159</v>
      </c>
      <c r="BH5" s="664"/>
      <c r="BI5" s="664"/>
      <c r="BJ5" s="664"/>
      <c r="BK5" s="664"/>
      <c r="BL5" s="664"/>
      <c r="BM5" s="664"/>
      <c r="BN5" s="665"/>
      <c r="BO5" s="723">
        <v>92.4</v>
      </c>
      <c r="BP5" s="723"/>
      <c r="BQ5" s="723"/>
      <c r="BR5" s="723"/>
      <c r="BS5" s="724">
        <v>26567</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c r="B6" s="658" t="s">
        <v>227</v>
      </c>
      <c r="C6" s="659"/>
      <c r="D6" s="659"/>
      <c r="E6" s="659"/>
      <c r="F6" s="659"/>
      <c r="G6" s="659"/>
      <c r="H6" s="659"/>
      <c r="I6" s="659"/>
      <c r="J6" s="659"/>
      <c r="K6" s="659"/>
      <c r="L6" s="659"/>
      <c r="M6" s="659"/>
      <c r="N6" s="659"/>
      <c r="O6" s="659"/>
      <c r="P6" s="659"/>
      <c r="Q6" s="660"/>
      <c r="R6" s="661">
        <v>42324</v>
      </c>
      <c r="S6" s="664"/>
      <c r="T6" s="664"/>
      <c r="U6" s="664"/>
      <c r="V6" s="664"/>
      <c r="W6" s="664"/>
      <c r="X6" s="664"/>
      <c r="Y6" s="665"/>
      <c r="Z6" s="723">
        <v>0.5</v>
      </c>
      <c r="AA6" s="723"/>
      <c r="AB6" s="723"/>
      <c r="AC6" s="723"/>
      <c r="AD6" s="724">
        <v>42324</v>
      </c>
      <c r="AE6" s="724"/>
      <c r="AF6" s="724"/>
      <c r="AG6" s="724"/>
      <c r="AH6" s="724"/>
      <c r="AI6" s="724"/>
      <c r="AJ6" s="724"/>
      <c r="AK6" s="724"/>
      <c r="AL6" s="666">
        <v>1.1000000000000001</v>
      </c>
      <c r="AM6" s="667"/>
      <c r="AN6" s="667"/>
      <c r="AO6" s="725"/>
      <c r="AP6" s="658" t="s">
        <v>228</v>
      </c>
      <c r="AQ6" s="659"/>
      <c r="AR6" s="659"/>
      <c r="AS6" s="659"/>
      <c r="AT6" s="659"/>
      <c r="AU6" s="659"/>
      <c r="AV6" s="659"/>
      <c r="AW6" s="659"/>
      <c r="AX6" s="659"/>
      <c r="AY6" s="659"/>
      <c r="AZ6" s="659"/>
      <c r="BA6" s="659"/>
      <c r="BB6" s="659"/>
      <c r="BC6" s="659"/>
      <c r="BD6" s="659"/>
      <c r="BE6" s="659"/>
      <c r="BF6" s="660"/>
      <c r="BG6" s="661">
        <v>2451159</v>
      </c>
      <c r="BH6" s="664"/>
      <c r="BI6" s="664"/>
      <c r="BJ6" s="664"/>
      <c r="BK6" s="664"/>
      <c r="BL6" s="664"/>
      <c r="BM6" s="664"/>
      <c r="BN6" s="665"/>
      <c r="BO6" s="723">
        <v>92.4</v>
      </c>
      <c r="BP6" s="723"/>
      <c r="BQ6" s="723"/>
      <c r="BR6" s="723"/>
      <c r="BS6" s="724">
        <v>26567</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134464</v>
      </c>
      <c r="CS6" s="664"/>
      <c r="CT6" s="664"/>
      <c r="CU6" s="664"/>
      <c r="CV6" s="664"/>
      <c r="CW6" s="664"/>
      <c r="CX6" s="664"/>
      <c r="CY6" s="665"/>
      <c r="CZ6" s="774">
        <v>1.5</v>
      </c>
      <c r="DA6" s="743"/>
      <c r="DB6" s="743"/>
      <c r="DC6" s="777"/>
      <c r="DD6" s="669" t="s">
        <v>125</v>
      </c>
      <c r="DE6" s="664"/>
      <c r="DF6" s="664"/>
      <c r="DG6" s="664"/>
      <c r="DH6" s="664"/>
      <c r="DI6" s="664"/>
      <c r="DJ6" s="664"/>
      <c r="DK6" s="664"/>
      <c r="DL6" s="664"/>
      <c r="DM6" s="664"/>
      <c r="DN6" s="664"/>
      <c r="DO6" s="664"/>
      <c r="DP6" s="665"/>
      <c r="DQ6" s="669">
        <v>134464</v>
      </c>
      <c r="DR6" s="664"/>
      <c r="DS6" s="664"/>
      <c r="DT6" s="664"/>
      <c r="DU6" s="664"/>
      <c r="DV6" s="664"/>
      <c r="DW6" s="664"/>
      <c r="DX6" s="664"/>
      <c r="DY6" s="664"/>
      <c r="DZ6" s="664"/>
      <c r="EA6" s="664"/>
      <c r="EB6" s="664"/>
      <c r="EC6" s="704"/>
    </row>
    <row r="7" spans="2:143" ht="11.25" customHeight="1">
      <c r="B7" s="658" t="s">
        <v>230</v>
      </c>
      <c r="C7" s="659"/>
      <c r="D7" s="659"/>
      <c r="E7" s="659"/>
      <c r="F7" s="659"/>
      <c r="G7" s="659"/>
      <c r="H7" s="659"/>
      <c r="I7" s="659"/>
      <c r="J7" s="659"/>
      <c r="K7" s="659"/>
      <c r="L7" s="659"/>
      <c r="M7" s="659"/>
      <c r="N7" s="659"/>
      <c r="O7" s="659"/>
      <c r="P7" s="659"/>
      <c r="Q7" s="660"/>
      <c r="R7" s="661">
        <v>3679</v>
      </c>
      <c r="S7" s="664"/>
      <c r="T7" s="664"/>
      <c r="U7" s="664"/>
      <c r="V7" s="664"/>
      <c r="W7" s="664"/>
      <c r="X7" s="664"/>
      <c r="Y7" s="665"/>
      <c r="Z7" s="723">
        <v>0</v>
      </c>
      <c r="AA7" s="723"/>
      <c r="AB7" s="723"/>
      <c r="AC7" s="723"/>
      <c r="AD7" s="724">
        <v>3679</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1024836</v>
      </c>
      <c r="BH7" s="664"/>
      <c r="BI7" s="664"/>
      <c r="BJ7" s="664"/>
      <c r="BK7" s="664"/>
      <c r="BL7" s="664"/>
      <c r="BM7" s="664"/>
      <c r="BN7" s="665"/>
      <c r="BO7" s="723">
        <v>38.6</v>
      </c>
      <c r="BP7" s="723"/>
      <c r="BQ7" s="723"/>
      <c r="BR7" s="723"/>
      <c r="BS7" s="724">
        <v>26567</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1277243</v>
      </c>
      <c r="CS7" s="664"/>
      <c r="CT7" s="664"/>
      <c r="CU7" s="664"/>
      <c r="CV7" s="664"/>
      <c r="CW7" s="664"/>
      <c r="CX7" s="664"/>
      <c r="CY7" s="665"/>
      <c r="CZ7" s="723">
        <v>14.7</v>
      </c>
      <c r="DA7" s="723"/>
      <c r="DB7" s="723"/>
      <c r="DC7" s="723"/>
      <c r="DD7" s="669">
        <v>34872</v>
      </c>
      <c r="DE7" s="664"/>
      <c r="DF7" s="664"/>
      <c r="DG7" s="664"/>
      <c r="DH7" s="664"/>
      <c r="DI7" s="664"/>
      <c r="DJ7" s="664"/>
      <c r="DK7" s="664"/>
      <c r="DL7" s="664"/>
      <c r="DM7" s="664"/>
      <c r="DN7" s="664"/>
      <c r="DO7" s="664"/>
      <c r="DP7" s="665"/>
      <c r="DQ7" s="669">
        <v>1193008</v>
      </c>
      <c r="DR7" s="664"/>
      <c r="DS7" s="664"/>
      <c r="DT7" s="664"/>
      <c r="DU7" s="664"/>
      <c r="DV7" s="664"/>
      <c r="DW7" s="664"/>
      <c r="DX7" s="664"/>
      <c r="DY7" s="664"/>
      <c r="DZ7" s="664"/>
      <c r="EA7" s="664"/>
      <c r="EB7" s="664"/>
      <c r="EC7" s="704"/>
    </row>
    <row r="8" spans="2:143" ht="11.25" customHeight="1">
      <c r="B8" s="658" t="s">
        <v>233</v>
      </c>
      <c r="C8" s="659"/>
      <c r="D8" s="659"/>
      <c r="E8" s="659"/>
      <c r="F8" s="659"/>
      <c r="G8" s="659"/>
      <c r="H8" s="659"/>
      <c r="I8" s="659"/>
      <c r="J8" s="659"/>
      <c r="K8" s="659"/>
      <c r="L8" s="659"/>
      <c r="M8" s="659"/>
      <c r="N8" s="659"/>
      <c r="O8" s="659"/>
      <c r="P8" s="659"/>
      <c r="Q8" s="660"/>
      <c r="R8" s="661">
        <v>12244</v>
      </c>
      <c r="S8" s="664"/>
      <c r="T8" s="664"/>
      <c r="U8" s="664"/>
      <c r="V8" s="664"/>
      <c r="W8" s="664"/>
      <c r="X8" s="664"/>
      <c r="Y8" s="665"/>
      <c r="Z8" s="723">
        <v>0.1</v>
      </c>
      <c r="AA8" s="723"/>
      <c r="AB8" s="723"/>
      <c r="AC8" s="723"/>
      <c r="AD8" s="724">
        <v>12244</v>
      </c>
      <c r="AE8" s="724"/>
      <c r="AF8" s="724"/>
      <c r="AG8" s="724"/>
      <c r="AH8" s="724"/>
      <c r="AI8" s="724"/>
      <c r="AJ8" s="724"/>
      <c r="AK8" s="724"/>
      <c r="AL8" s="666">
        <v>0.3</v>
      </c>
      <c r="AM8" s="667"/>
      <c r="AN8" s="667"/>
      <c r="AO8" s="725"/>
      <c r="AP8" s="658" t="s">
        <v>234</v>
      </c>
      <c r="AQ8" s="659"/>
      <c r="AR8" s="659"/>
      <c r="AS8" s="659"/>
      <c r="AT8" s="659"/>
      <c r="AU8" s="659"/>
      <c r="AV8" s="659"/>
      <c r="AW8" s="659"/>
      <c r="AX8" s="659"/>
      <c r="AY8" s="659"/>
      <c r="AZ8" s="659"/>
      <c r="BA8" s="659"/>
      <c r="BB8" s="659"/>
      <c r="BC8" s="659"/>
      <c r="BD8" s="659"/>
      <c r="BE8" s="659"/>
      <c r="BF8" s="660"/>
      <c r="BG8" s="661">
        <v>28812</v>
      </c>
      <c r="BH8" s="664"/>
      <c r="BI8" s="664"/>
      <c r="BJ8" s="664"/>
      <c r="BK8" s="664"/>
      <c r="BL8" s="664"/>
      <c r="BM8" s="664"/>
      <c r="BN8" s="665"/>
      <c r="BO8" s="723">
        <v>1.1000000000000001</v>
      </c>
      <c r="BP8" s="723"/>
      <c r="BQ8" s="723"/>
      <c r="BR8" s="723"/>
      <c r="BS8" s="669" t="s">
        <v>125</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3708297</v>
      </c>
      <c r="CS8" s="664"/>
      <c r="CT8" s="664"/>
      <c r="CU8" s="664"/>
      <c r="CV8" s="664"/>
      <c r="CW8" s="664"/>
      <c r="CX8" s="664"/>
      <c r="CY8" s="665"/>
      <c r="CZ8" s="723">
        <v>42.5</v>
      </c>
      <c r="DA8" s="723"/>
      <c r="DB8" s="723"/>
      <c r="DC8" s="723"/>
      <c r="DD8" s="669">
        <v>30984</v>
      </c>
      <c r="DE8" s="664"/>
      <c r="DF8" s="664"/>
      <c r="DG8" s="664"/>
      <c r="DH8" s="664"/>
      <c r="DI8" s="664"/>
      <c r="DJ8" s="664"/>
      <c r="DK8" s="664"/>
      <c r="DL8" s="664"/>
      <c r="DM8" s="664"/>
      <c r="DN8" s="664"/>
      <c r="DO8" s="664"/>
      <c r="DP8" s="665"/>
      <c r="DQ8" s="669">
        <v>1920660</v>
      </c>
      <c r="DR8" s="664"/>
      <c r="DS8" s="664"/>
      <c r="DT8" s="664"/>
      <c r="DU8" s="664"/>
      <c r="DV8" s="664"/>
      <c r="DW8" s="664"/>
      <c r="DX8" s="664"/>
      <c r="DY8" s="664"/>
      <c r="DZ8" s="664"/>
      <c r="EA8" s="664"/>
      <c r="EB8" s="664"/>
      <c r="EC8" s="704"/>
    </row>
    <row r="9" spans="2:143" ht="11.25" customHeight="1">
      <c r="B9" s="658" t="s">
        <v>236</v>
      </c>
      <c r="C9" s="659"/>
      <c r="D9" s="659"/>
      <c r="E9" s="659"/>
      <c r="F9" s="659"/>
      <c r="G9" s="659"/>
      <c r="H9" s="659"/>
      <c r="I9" s="659"/>
      <c r="J9" s="659"/>
      <c r="K9" s="659"/>
      <c r="L9" s="659"/>
      <c r="M9" s="659"/>
      <c r="N9" s="659"/>
      <c r="O9" s="659"/>
      <c r="P9" s="659"/>
      <c r="Q9" s="660"/>
      <c r="R9" s="661">
        <v>9946</v>
      </c>
      <c r="S9" s="664"/>
      <c r="T9" s="664"/>
      <c r="U9" s="664"/>
      <c r="V9" s="664"/>
      <c r="W9" s="664"/>
      <c r="X9" s="664"/>
      <c r="Y9" s="665"/>
      <c r="Z9" s="723">
        <v>0.1</v>
      </c>
      <c r="AA9" s="723"/>
      <c r="AB9" s="723"/>
      <c r="AC9" s="723"/>
      <c r="AD9" s="724">
        <v>9946</v>
      </c>
      <c r="AE9" s="724"/>
      <c r="AF9" s="724"/>
      <c r="AG9" s="724"/>
      <c r="AH9" s="724"/>
      <c r="AI9" s="724"/>
      <c r="AJ9" s="724"/>
      <c r="AK9" s="724"/>
      <c r="AL9" s="666">
        <v>0.2</v>
      </c>
      <c r="AM9" s="667"/>
      <c r="AN9" s="667"/>
      <c r="AO9" s="725"/>
      <c r="AP9" s="658" t="s">
        <v>237</v>
      </c>
      <c r="AQ9" s="659"/>
      <c r="AR9" s="659"/>
      <c r="AS9" s="659"/>
      <c r="AT9" s="659"/>
      <c r="AU9" s="659"/>
      <c r="AV9" s="659"/>
      <c r="AW9" s="659"/>
      <c r="AX9" s="659"/>
      <c r="AY9" s="659"/>
      <c r="AZ9" s="659"/>
      <c r="BA9" s="659"/>
      <c r="BB9" s="659"/>
      <c r="BC9" s="659"/>
      <c r="BD9" s="659"/>
      <c r="BE9" s="659"/>
      <c r="BF9" s="660"/>
      <c r="BG9" s="661">
        <v>784059</v>
      </c>
      <c r="BH9" s="664"/>
      <c r="BI9" s="664"/>
      <c r="BJ9" s="664"/>
      <c r="BK9" s="664"/>
      <c r="BL9" s="664"/>
      <c r="BM9" s="664"/>
      <c r="BN9" s="665"/>
      <c r="BO9" s="723">
        <v>29.6</v>
      </c>
      <c r="BP9" s="723"/>
      <c r="BQ9" s="723"/>
      <c r="BR9" s="723"/>
      <c r="BS9" s="669" t="s">
        <v>238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741050</v>
      </c>
      <c r="CS9" s="664"/>
      <c r="CT9" s="664"/>
      <c r="CU9" s="664"/>
      <c r="CV9" s="664"/>
      <c r="CW9" s="664"/>
      <c r="CX9" s="664"/>
      <c r="CY9" s="665"/>
      <c r="CZ9" s="723">
        <v>8.5</v>
      </c>
      <c r="DA9" s="723"/>
      <c r="DB9" s="723"/>
      <c r="DC9" s="723"/>
      <c r="DD9" s="669">
        <v>1402</v>
      </c>
      <c r="DE9" s="664"/>
      <c r="DF9" s="664"/>
      <c r="DG9" s="664"/>
      <c r="DH9" s="664"/>
      <c r="DI9" s="664"/>
      <c r="DJ9" s="664"/>
      <c r="DK9" s="664"/>
      <c r="DL9" s="664"/>
      <c r="DM9" s="664"/>
      <c r="DN9" s="664"/>
      <c r="DO9" s="664"/>
      <c r="DP9" s="665"/>
      <c r="DQ9" s="669">
        <v>419902</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125</v>
      </c>
      <c r="S10" s="664"/>
      <c r="T10" s="664"/>
      <c r="U10" s="664"/>
      <c r="V10" s="664"/>
      <c r="W10" s="664"/>
      <c r="X10" s="664"/>
      <c r="Y10" s="665"/>
      <c r="Z10" s="723" t="s">
        <v>238</v>
      </c>
      <c r="AA10" s="723"/>
      <c r="AB10" s="723"/>
      <c r="AC10" s="723"/>
      <c r="AD10" s="724" t="s">
        <v>238</v>
      </c>
      <c r="AE10" s="724"/>
      <c r="AF10" s="724"/>
      <c r="AG10" s="724"/>
      <c r="AH10" s="724"/>
      <c r="AI10" s="724"/>
      <c r="AJ10" s="724"/>
      <c r="AK10" s="724"/>
      <c r="AL10" s="666" t="s">
        <v>125</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77703</v>
      </c>
      <c r="BH10" s="664"/>
      <c r="BI10" s="664"/>
      <c r="BJ10" s="664"/>
      <c r="BK10" s="664"/>
      <c r="BL10" s="664"/>
      <c r="BM10" s="664"/>
      <c r="BN10" s="665"/>
      <c r="BO10" s="723">
        <v>2.9</v>
      </c>
      <c r="BP10" s="723"/>
      <c r="BQ10" s="723"/>
      <c r="BR10" s="723"/>
      <c r="BS10" s="669" t="s">
        <v>125</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83023</v>
      </c>
      <c r="CS10" s="664"/>
      <c r="CT10" s="664"/>
      <c r="CU10" s="664"/>
      <c r="CV10" s="664"/>
      <c r="CW10" s="664"/>
      <c r="CX10" s="664"/>
      <c r="CY10" s="665"/>
      <c r="CZ10" s="723">
        <v>1</v>
      </c>
      <c r="DA10" s="723"/>
      <c r="DB10" s="723"/>
      <c r="DC10" s="723"/>
      <c r="DD10" s="669" t="s">
        <v>238</v>
      </c>
      <c r="DE10" s="664"/>
      <c r="DF10" s="664"/>
      <c r="DG10" s="664"/>
      <c r="DH10" s="664"/>
      <c r="DI10" s="664"/>
      <c r="DJ10" s="664"/>
      <c r="DK10" s="664"/>
      <c r="DL10" s="664"/>
      <c r="DM10" s="664"/>
      <c r="DN10" s="664"/>
      <c r="DO10" s="664"/>
      <c r="DP10" s="665"/>
      <c r="DQ10" s="669">
        <v>68254</v>
      </c>
      <c r="DR10" s="664"/>
      <c r="DS10" s="664"/>
      <c r="DT10" s="664"/>
      <c r="DU10" s="664"/>
      <c r="DV10" s="664"/>
      <c r="DW10" s="664"/>
      <c r="DX10" s="664"/>
      <c r="DY10" s="664"/>
      <c r="DZ10" s="664"/>
      <c r="EA10" s="664"/>
      <c r="EB10" s="664"/>
      <c r="EC10" s="704"/>
    </row>
    <row r="11" spans="2:143" ht="11.25" customHeight="1">
      <c r="B11" s="658" t="s">
        <v>243</v>
      </c>
      <c r="C11" s="659"/>
      <c r="D11" s="659"/>
      <c r="E11" s="659"/>
      <c r="F11" s="659"/>
      <c r="G11" s="659"/>
      <c r="H11" s="659"/>
      <c r="I11" s="659"/>
      <c r="J11" s="659"/>
      <c r="K11" s="659"/>
      <c r="L11" s="659"/>
      <c r="M11" s="659"/>
      <c r="N11" s="659"/>
      <c r="O11" s="659"/>
      <c r="P11" s="659"/>
      <c r="Q11" s="660"/>
      <c r="R11" s="661" t="s">
        <v>125</v>
      </c>
      <c r="S11" s="664"/>
      <c r="T11" s="664"/>
      <c r="U11" s="664"/>
      <c r="V11" s="664"/>
      <c r="W11" s="664"/>
      <c r="X11" s="664"/>
      <c r="Y11" s="665"/>
      <c r="Z11" s="723" t="s">
        <v>125</v>
      </c>
      <c r="AA11" s="723"/>
      <c r="AB11" s="723"/>
      <c r="AC11" s="723"/>
      <c r="AD11" s="724" t="s">
        <v>238</v>
      </c>
      <c r="AE11" s="724"/>
      <c r="AF11" s="724"/>
      <c r="AG11" s="724"/>
      <c r="AH11" s="724"/>
      <c r="AI11" s="724"/>
      <c r="AJ11" s="724"/>
      <c r="AK11" s="724"/>
      <c r="AL11" s="666" t="s">
        <v>125</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134262</v>
      </c>
      <c r="BH11" s="664"/>
      <c r="BI11" s="664"/>
      <c r="BJ11" s="664"/>
      <c r="BK11" s="664"/>
      <c r="BL11" s="664"/>
      <c r="BM11" s="664"/>
      <c r="BN11" s="665"/>
      <c r="BO11" s="723">
        <v>5.0999999999999996</v>
      </c>
      <c r="BP11" s="723"/>
      <c r="BQ11" s="723"/>
      <c r="BR11" s="723"/>
      <c r="BS11" s="669">
        <v>26567</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204603</v>
      </c>
      <c r="CS11" s="664"/>
      <c r="CT11" s="664"/>
      <c r="CU11" s="664"/>
      <c r="CV11" s="664"/>
      <c r="CW11" s="664"/>
      <c r="CX11" s="664"/>
      <c r="CY11" s="665"/>
      <c r="CZ11" s="723">
        <v>2.2999999999999998</v>
      </c>
      <c r="DA11" s="723"/>
      <c r="DB11" s="723"/>
      <c r="DC11" s="723"/>
      <c r="DD11" s="669">
        <v>79618</v>
      </c>
      <c r="DE11" s="664"/>
      <c r="DF11" s="664"/>
      <c r="DG11" s="664"/>
      <c r="DH11" s="664"/>
      <c r="DI11" s="664"/>
      <c r="DJ11" s="664"/>
      <c r="DK11" s="664"/>
      <c r="DL11" s="664"/>
      <c r="DM11" s="664"/>
      <c r="DN11" s="664"/>
      <c r="DO11" s="664"/>
      <c r="DP11" s="665"/>
      <c r="DQ11" s="669">
        <v>74199</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333020</v>
      </c>
      <c r="S12" s="664"/>
      <c r="T12" s="664"/>
      <c r="U12" s="664"/>
      <c r="V12" s="664"/>
      <c r="W12" s="664"/>
      <c r="X12" s="664"/>
      <c r="Y12" s="665"/>
      <c r="Z12" s="723">
        <v>3.7</v>
      </c>
      <c r="AA12" s="723"/>
      <c r="AB12" s="723"/>
      <c r="AC12" s="723"/>
      <c r="AD12" s="724">
        <v>333020</v>
      </c>
      <c r="AE12" s="724"/>
      <c r="AF12" s="724"/>
      <c r="AG12" s="724"/>
      <c r="AH12" s="724"/>
      <c r="AI12" s="724"/>
      <c r="AJ12" s="724"/>
      <c r="AK12" s="724"/>
      <c r="AL12" s="666">
        <v>8.3000000000000007</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1273492</v>
      </c>
      <c r="BH12" s="664"/>
      <c r="BI12" s="664"/>
      <c r="BJ12" s="664"/>
      <c r="BK12" s="664"/>
      <c r="BL12" s="664"/>
      <c r="BM12" s="664"/>
      <c r="BN12" s="665"/>
      <c r="BO12" s="723">
        <v>48</v>
      </c>
      <c r="BP12" s="723"/>
      <c r="BQ12" s="723"/>
      <c r="BR12" s="723"/>
      <c r="BS12" s="669" t="s">
        <v>238</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184330</v>
      </c>
      <c r="CS12" s="664"/>
      <c r="CT12" s="664"/>
      <c r="CU12" s="664"/>
      <c r="CV12" s="664"/>
      <c r="CW12" s="664"/>
      <c r="CX12" s="664"/>
      <c r="CY12" s="665"/>
      <c r="CZ12" s="723">
        <v>2.1</v>
      </c>
      <c r="DA12" s="723"/>
      <c r="DB12" s="723"/>
      <c r="DC12" s="723"/>
      <c r="DD12" s="669">
        <v>82547</v>
      </c>
      <c r="DE12" s="664"/>
      <c r="DF12" s="664"/>
      <c r="DG12" s="664"/>
      <c r="DH12" s="664"/>
      <c r="DI12" s="664"/>
      <c r="DJ12" s="664"/>
      <c r="DK12" s="664"/>
      <c r="DL12" s="664"/>
      <c r="DM12" s="664"/>
      <c r="DN12" s="664"/>
      <c r="DO12" s="664"/>
      <c r="DP12" s="665"/>
      <c r="DQ12" s="669">
        <v>102309</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t="s">
        <v>125</v>
      </c>
      <c r="S13" s="664"/>
      <c r="T13" s="664"/>
      <c r="U13" s="664"/>
      <c r="V13" s="664"/>
      <c r="W13" s="664"/>
      <c r="X13" s="664"/>
      <c r="Y13" s="665"/>
      <c r="Z13" s="723" t="s">
        <v>125</v>
      </c>
      <c r="AA13" s="723"/>
      <c r="AB13" s="723"/>
      <c r="AC13" s="723"/>
      <c r="AD13" s="724" t="s">
        <v>125</v>
      </c>
      <c r="AE13" s="724"/>
      <c r="AF13" s="724"/>
      <c r="AG13" s="724"/>
      <c r="AH13" s="724"/>
      <c r="AI13" s="724"/>
      <c r="AJ13" s="724"/>
      <c r="AK13" s="724"/>
      <c r="AL13" s="666" t="s">
        <v>238</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1273492</v>
      </c>
      <c r="BH13" s="664"/>
      <c r="BI13" s="664"/>
      <c r="BJ13" s="664"/>
      <c r="BK13" s="664"/>
      <c r="BL13" s="664"/>
      <c r="BM13" s="664"/>
      <c r="BN13" s="665"/>
      <c r="BO13" s="723">
        <v>48</v>
      </c>
      <c r="BP13" s="723"/>
      <c r="BQ13" s="723"/>
      <c r="BR13" s="723"/>
      <c r="BS13" s="669" t="s">
        <v>238</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789163</v>
      </c>
      <c r="CS13" s="664"/>
      <c r="CT13" s="664"/>
      <c r="CU13" s="664"/>
      <c r="CV13" s="664"/>
      <c r="CW13" s="664"/>
      <c r="CX13" s="664"/>
      <c r="CY13" s="665"/>
      <c r="CZ13" s="723">
        <v>9.1</v>
      </c>
      <c r="DA13" s="723"/>
      <c r="DB13" s="723"/>
      <c r="DC13" s="723"/>
      <c r="DD13" s="669">
        <v>214059</v>
      </c>
      <c r="DE13" s="664"/>
      <c r="DF13" s="664"/>
      <c r="DG13" s="664"/>
      <c r="DH13" s="664"/>
      <c r="DI13" s="664"/>
      <c r="DJ13" s="664"/>
      <c r="DK13" s="664"/>
      <c r="DL13" s="664"/>
      <c r="DM13" s="664"/>
      <c r="DN13" s="664"/>
      <c r="DO13" s="664"/>
      <c r="DP13" s="665"/>
      <c r="DQ13" s="669">
        <v>340464</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125</v>
      </c>
      <c r="S14" s="664"/>
      <c r="T14" s="664"/>
      <c r="U14" s="664"/>
      <c r="V14" s="664"/>
      <c r="W14" s="664"/>
      <c r="X14" s="664"/>
      <c r="Y14" s="665"/>
      <c r="Z14" s="723" t="s">
        <v>125</v>
      </c>
      <c r="AA14" s="723"/>
      <c r="AB14" s="723"/>
      <c r="AC14" s="723"/>
      <c r="AD14" s="724" t="s">
        <v>125</v>
      </c>
      <c r="AE14" s="724"/>
      <c r="AF14" s="724"/>
      <c r="AG14" s="724"/>
      <c r="AH14" s="724"/>
      <c r="AI14" s="724"/>
      <c r="AJ14" s="724"/>
      <c r="AK14" s="724"/>
      <c r="AL14" s="666" t="s">
        <v>125</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41727</v>
      </c>
      <c r="BH14" s="664"/>
      <c r="BI14" s="664"/>
      <c r="BJ14" s="664"/>
      <c r="BK14" s="664"/>
      <c r="BL14" s="664"/>
      <c r="BM14" s="664"/>
      <c r="BN14" s="665"/>
      <c r="BO14" s="723">
        <v>1.6</v>
      </c>
      <c r="BP14" s="723"/>
      <c r="BQ14" s="723"/>
      <c r="BR14" s="723"/>
      <c r="BS14" s="669" t="s">
        <v>238</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375756</v>
      </c>
      <c r="CS14" s="664"/>
      <c r="CT14" s="664"/>
      <c r="CU14" s="664"/>
      <c r="CV14" s="664"/>
      <c r="CW14" s="664"/>
      <c r="CX14" s="664"/>
      <c r="CY14" s="665"/>
      <c r="CZ14" s="723">
        <v>4.3</v>
      </c>
      <c r="DA14" s="723"/>
      <c r="DB14" s="723"/>
      <c r="DC14" s="723"/>
      <c r="DD14" s="669">
        <v>45877</v>
      </c>
      <c r="DE14" s="664"/>
      <c r="DF14" s="664"/>
      <c r="DG14" s="664"/>
      <c r="DH14" s="664"/>
      <c r="DI14" s="664"/>
      <c r="DJ14" s="664"/>
      <c r="DK14" s="664"/>
      <c r="DL14" s="664"/>
      <c r="DM14" s="664"/>
      <c r="DN14" s="664"/>
      <c r="DO14" s="664"/>
      <c r="DP14" s="665"/>
      <c r="DQ14" s="669">
        <v>184573</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25294</v>
      </c>
      <c r="S15" s="664"/>
      <c r="T15" s="664"/>
      <c r="U15" s="664"/>
      <c r="V15" s="664"/>
      <c r="W15" s="664"/>
      <c r="X15" s="664"/>
      <c r="Y15" s="665"/>
      <c r="Z15" s="723">
        <v>0.3</v>
      </c>
      <c r="AA15" s="723"/>
      <c r="AB15" s="723"/>
      <c r="AC15" s="723"/>
      <c r="AD15" s="724">
        <v>25294</v>
      </c>
      <c r="AE15" s="724"/>
      <c r="AF15" s="724"/>
      <c r="AG15" s="724"/>
      <c r="AH15" s="724"/>
      <c r="AI15" s="724"/>
      <c r="AJ15" s="724"/>
      <c r="AK15" s="724"/>
      <c r="AL15" s="666">
        <v>0.6</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111104</v>
      </c>
      <c r="BH15" s="664"/>
      <c r="BI15" s="664"/>
      <c r="BJ15" s="664"/>
      <c r="BK15" s="664"/>
      <c r="BL15" s="664"/>
      <c r="BM15" s="664"/>
      <c r="BN15" s="665"/>
      <c r="BO15" s="723">
        <v>4.2</v>
      </c>
      <c r="BP15" s="723"/>
      <c r="BQ15" s="723"/>
      <c r="BR15" s="723"/>
      <c r="BS15" s="669" t="s">
        <v>125</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681330</v>
      </c>
      <c r="CS15" s="664"/>
      <c r="CT15" s="664"/>
      <c r="CU15" s="664"/>
      <c r="CV15" s="664"/>
      <c r="CW15" s="664"/>
      <c r="CX15" s="664"/>
      <c r="CY15" s="665"/>
      <c r="CZ15" s="723">
        <v>7.8</v>
      </c>
      <c r="DA15" s="723"/>
      <c r="DB15" s="723"/>
      <c r="DC15" s="723"/>
      <c r="DD15" s="669">
        <v>50277</v>
      </c>
      <c r="DE15" s="664"/>
      <c r="DF15" s="664"/>
      <c r="DG15" s="664"/>
      <c r="DH15" s="664"/>
      <c r="DI15" s="664"/>
      <c r="DJ15" s="664"/>
      <c r="DK15" s="664"/>
      <c r="DL15" s="664"/>
      <c r="DM15" s="664"/>
      <c r="DN15" s="664"/>
      <c r="DO15" s="664"/>
      <c r="DP15" s="665"/>
      <c r="DQ15" s="669">
        <v>562966</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125</v>
      </c>
      <c r="S16" s="664"/>
      <c r="T16" s="664"/>
      <c r="U16" s="664"/>
      <c r="V16" s="664"/>
      <c r="W16" s="664"/>
      <c r="X16" s="664"/>
      <c r="Y16" s="665"/>
      <c r="Z16" s="723" t="s">
        <v>238</v>
      </c>
      <c r="AA16" s="723"/>
      <c r="AB16" s="723"/>
      <c r="AC16" s="723"/>
      <c r="AD16" s="724" t="s">
        <v>125</v>
      </c>
      <c r="AE16" s="724"/>
      <c r="AF16" s="724"/>
      <c r="AG16" s="724"/>
      <c r="AH16" s="724"/>
      <c r="AI16" s="724"/>
      <c r="AJ16" s="724"/>
      <c r="AK16" s="724"/>
      <c r="AL16" s="666" t="s">
        <v>238</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238</v>
      </c>
      <c r="BP16" s="723"/>
      <c r="BQ16" s="723"/>
      <c r="BR16" s="723"/>
      <c r="BS16" s="669" t="s">
        <v>125</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6926</v>
      </c>
      <c r="CS16" s="664"/>
      <c r="CT16" s="664"/>
      <c r="CU16" s="664"/>
      <c r="CV16" s="664"/>
      <c r="CW16" s="664"/>
      <c r="CX16" s="664"/>
      <c r="CY16" s="665"/>
      <c r="CZ16" s="723">
        <v>0.1</v>
      </c>
      <c r="DA16" s="723"/>
      <c r="DB16" s="723"/>
      <c r="DC16" s="723"/>
      <c r="DD16" s="669" t="s">
        <v>125</v>
      </c>
      <c r="DE16" s="664"/>
      <c r="DF16" s="664"/>
      <c r="DG16" s="664"/>
      <c r="DH16" s="664"/>
      <c r="DI16" s="664"/>
      <c r="DJ16" s="664"/>
      <c r="DK16" s="664"/>
      <c r="DL16" s="664"/>
      <c r="DM16" s="664"/>
      <c r="DN16" s="664"/>
      <c r="DO16" s="664"/>
      <c r="DP16" s="665"/>
      <c r="DQ16" s="669">
        <v>6926</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16672</v>
      </c>
      <c r="S17" s="664"/>
      <c r="T17" s="664"/>
      <c r="U17" s="664"/>
      <c r="V17" s="664"/>
      <c r="W17" s="664"/>
      <c r="X17" s="664"/>
      <c r="Y17" s="665"/>
      <c r="Z17" s="723">
        <v>0.2</v>
      </c>
      <c r="AA17" s="723"/>
      <c r="AB17" s="723"/>
      <c r="AC17" s="723"/>
      <c r="AD17" s="724">
        <v>16672</v>
      </c>
      <c r="AE17" s="724"/>
      <c r="AF17" s="724"/>
      <c r="AG17" s="724"/>
      <c r="AH17" s="724"/>
      <c r="AI17" s="724"/>
      <c r="AJ17" s="724"/>
      <c r="AK17" s="724"/>
      <c r="AL17" s="666">
        <v>0.4</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125</v>
      </c>
      <c r="BH17" s="664"/>
      <c r="BI17" s="664"/>
      <c r="BJ17" s="664"/>
      <c r="BK17" s="664"/>
      <c r="BL17" s="664"/>
      <c r="BM17" s="664"/>
      <c r="BN17" s="665"/>
      <c r="BO17" s="723" t="s">
        <v>125</v>
      </c>
      <c r="BP17" s="723"/>
      <c r="BQ17" s="723"/>
      <c r="BR17" s="723"/>
      <c r="BS17" s="669" t="s">
        <v>125</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531321</v>
      </c>
      <c r="CS17" s="664"/>
      <c r="CT17" s="664"/>
      <c r="CU17" s="664"/>
      <c r="CV17" s="664"/>
      <c r="CW17" s="664"/>
      <c r="CX17" s="664"/>
      <c r="CY17" s="665"/>
      <c r="CZ17" s="723">
        <v>6.1</v>
      </c>
      <c r="DA17" s="723"/>
      <c r="DB17" s="723"/>
      <c r="DC17" s="723"/>
      <c r="DD17" s="669" t="s">
        <v>238</v>
      </c>
      <c r="DE17" s="664"/>
      <c r="DF17" s="664"/>
      <c r="DG17" s="664"/>
      <c r="DH17" s="664"/>
      <c r="DI17" s="664"/>
      <c r="DJ17" s="664"/>
      <c r="DK17" s="664"/>
      <c r="DL17" s="664"/>
      <c r="DM17" s="664"/>
      <c r="DN17" s="664"/>
      <c r="DO17" s="664"/>
      <c r="DP17" s="665"/>
      <c r="DQ17" s="669">
        <v>512355</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1055769</v>
      </c>
      <c r="S18" s="664"/>
      <c r="T18" s="664"/>
      <c r="U18" s="664"/>
      <c r="V18" s="664"/>
      <c r="W18" s="664"/>
      <c r="X18" s="664"/>
      <c r="Y18" s="665"/>
      <c r="Z18" s="723">
        <v>11.8</v>
      </c>
      <c r="AA18" s="723"/>
      <c r="AB18" s="723"/>
      <c r="AC18" s="723"/>
      <c r="AD18" s="724">
        <v>1019526</v>
      </c>
      <c r="AE18" s="724"/>
      <c r="AF18" s="724"/>
      <c r="AG18" s="724"/>
      <c r="AH18" s="724"/>
      <c r="AI18" s="724"/>
      <c r="AJ18" s="724"/>
      <c r="AK18" s="724"/>
      <c r="AL18" s="666">
        <v>25.5</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125</v>
      </c>
      <c r="BH18" s="664"/>
      <c r="BI18" s="664"/>
      <c r="BJ18" s="664"/>
      <c r="BK18" s="664"/>
      <c r="BL18" s="664"/>
      <c r="BM18" s="664"/>
      <c r="BN18" s="665"/>
      <c r="BO18" s="723" t="s">
        <v>125</v>
      </c>
      <c r="BP18" s="723"/>
      <c r="BQ18" s="723"/>
      <c r="BR18" s="723"/>
      <c r="BS18" s="669" t="s">
        <v>125</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125</v>
      </c>
      <c r="CS18" s="664"/>
      <c r="CT18" s="664"/>
      <c r="CU18" s="664"/>
      <c r="CV18" s="664"/>
      <c r="CW18" s="664"/>
      <c r="CX18" s="664"/>
      <c r="CY18" s="665"/>
      <c r="CZ18" s="723" t="s">
        <v>238</v>
      </c>
      <c r="DA18" s="723"/>
      <c r="DB18" s="723"/>
      <c r="DC18" s="723"/>
      <c r="DD18" s="669" t="s">
        <v>125</v>
      </c>
      <c r="DE18" s="664"/>
      <c r="DF18" s="664"/>
      <c r="DG18" s="664"/>
      <c r="DH18" s="664"/>
      <c r="DI18" s="664"/>
      <c r="DJ18" s="664"/>
      <c r="DK18" s="664"/>
      <c r="DL18" s="664"/>
      <c r="DM18" s="664"/>
      <c r="DN18" s="664"/>
      <c r="DO18" s="664"/>
      <c r="DP18" s="665"/>
      <c r="DQ18" s="669" t="s">
        <v>238</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1019526</v>
      </c>
      <c r="S19" s="664"/>
      <c r="T19" s="664"/>
      <c r="U19" s="664"/>
      <c r="V19" s="664"/>
      <c r="W19" s="664"/>
      <c r="X19" s="664"/>
      <c r="Y19" s="665"/>
      <c r="Z19" s="723">
        <v>11.4</v>
      </c>
      <c r="AA19" s="723"/>
      <c r="AB19" s="723"/>
      <c r="AC19" s="723"/>
      <c r="AD19" s="724">
        <v>1019526</v>
      </c>
      <c r="AE19" s="724"/>
      <c r="AF19" s="724"/>
      <c r="AG19" s="724"/>
      <c r="AH19" s="724"/>
      <c r="AI19" s="724"/>
      <c r="AJ19" s="724"/>
      <c r="AK19" s="724"/>
      <c r="AL19" s="666">
        <v>25.5</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201452</v>
      </c>
      <c r="BH19" s="664"/>
      <c r="BI19" s="664"/>
      <c r="BJ19" s="664"/>
      <c r="BK19" s="664"/>
      <c r="BL19" s="664"/>
      <c r="BM19" s="664"/>
      <c r="BN19" s="665"/>
      <c r="BO19" s="723">
        <v>7.6</v>
      </c>
      <c r="BP19" s="723"/>
      <c r="BQ19" s="723"/>
      <c r="BR19" s="723"/>
      <c r="BS19" s="669" t="s">
        <v>125</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125</v>
      </c>
      <c r="CS19" s="664"/>
      <c r="CT19" s="664"/>
      <c r="CU19" s="664"/>
      <c r="CV19" s="664"/>
      <c r="CW19" s="664"/>
      <c r="CX19" s="664"/>
      <c r="CY19" s="665"/>
      <c r="CZ19" s="723" t="s">
        <v>125</v>
      </c>
      <c r="DA19" s="723"/>
      <c r="DB19" s="723"/>
      <c r="DC19" s="723"/>
      <c r="DD19" s="669" t="s">
        <v>125</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36243</v>
      </c>
      <c r="S20" s="664"/>
      <c r="T20" s="664"/>
      <c r="U20" s="664"/>
      <c r="V20" s="664"/>
      <c r="W20" s="664"/>
      <c r="X20" s="664"/>
      <c r="Y20" s="665"/>
      <c r="Z20" s="723">
        <v>0.4</v>
      </c>
      <c r="AA20" s="723"/>
      <c r="AB20" s="723"/>
      <c r="AC20" s="723"/>
      <c r="AD20" s="724" t="s">
        <v>238</v>
      </c>
      <c r="AE20" s="724"/>
      <c r="AF20" s="724"/>
      <c r="AG20" s="724"/>
      <c r="AH20" s="724"/>
      <c r="AI20" s="724"/>
      <c r="AJ20" s="724"/>
      <c r="AK20" s="724"/>
      <c r="AL20" s="666" t="s">
        <v>125</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201452</v>
      </c>
      <c r="BH20" s="664"/>
      <c r="BI20" s="664"/>
      <c r="BJ20" s="664"/>
      <c r="BK20" s="664"/>
      <c r="BL20" s="664"/>
      <c r="BM20" s="664"/>
      <c r="BN20" s="665"/>
      <c r="BO20" s="723">
        <v>7.6</v>
      </c>
      <c r="BP20" s="723"/>
      <c r="BQ20" s="723"/>
      <c r="BR20" s="723"/>
      <c r="BS20" s="669" t="s">
        <v>125</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8717506</v>
      </c>
      <c r="CS20" s="664"/>
      <c r="CT20" s="664"/>
      <c r="CU20" s="664"/>
      <c r="CV20" s="664"/>
      <c r="CW20" s="664"/>
      <c r="CX20" s="664"/>
      <c r="CY20" s="665"/>
      <c r="CZ20" s="723">
        <v>100</v>
      </c>
      <c r="DA20" s="723"/>
      <c r="DB20" s="723"/>
      <c r="DC20" s="723"/>
      <c r="DD20" s="669">
        <v>539636</v>
      </c>
      <c r="DE20" s="664"/>
      <c r="DF20" s="664"/>
      <c r="DG20" s="664"/>
      <c r="DH20" s="664"/>
      <c r="DI20" s="664"/>
      <c r="DJ20" s="664"/>
      <c r="DK20" s="664"/>
      <c r="DL20" s="664"/>
      <c r="DM20" s="664"/>
      <c r="DN20" s="664"/>
      <c r="DO20" s="664"/>
      <c r="DP20" s="665"/>
      <c r="DQ20" s="669">
        <v>5520080</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t="s">
        <v>125</v>
      </c>
      <c r="S21" s="664"/>
      <c r="T21" s="664"/>
      <c r="U21" s="664"/>
      <c r="V21" s="664"/>
      <c r="W21" s="664"/>
      <c r="X21" s="664"/>
      <c r="Y21" s="665"/>
      <c r="Z21" s="723" t="s">
        <v>125</v>
      </c>
      <c r="AA21" s="723"/>
      <c r="AB21" s="723"/>
      <c r="AC21" s="723"/>
      <c r="AD21" s="724" t="s">
        <v>125</v>
      </c>
      <c r="AE21" s="724"/>
      <c r="AF21" s="724"/>
      <c r="AG21" s="724"/>
      <c r="AH21" s="724"/>
      <c r="AI21" s="724"/>
      <c r="AJ21" s="724"/>
      <c r="AK21" s="724"/>
      <c r="AL21" s="666" t="s">
        <v>238</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31</v>
      </c>
      <c r="BH21" s="664"/>
      <c r="BI21" s="664"/>
      <c r="BJ21" s="664"/>
      <c r="BK21" s="664"/>
      <c r="BL21" s="664"/>
      <c r="BM21" s="664"/>
      <c r="BN21" s="665"/>
      <c r="BO21" s="723">
        <v>0</v>
      </c>
      <c r="BP21" s="723"/>
      <c r="BQ21" s="723"/>
      <c r="BR21" s="723"/>
      <c r="BS21" s="669" t="s">
        <v>125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4151559</v>
      </c>
      <c r="S22" s="664"/>
      <c r="T22" s="664"/>
      <c r="U22" s="664"/>
      <c r="V22" s="664"/>
      <c r="W22" s="664"/>
      <c r="X22" s="664"/>
      <c r="Y22" s="665"/>
      <c r="Z22" s="723">
        <v>46.4</v>
      </c>
      <c r="AA22" s="723"/>
      <c r="AB22" s="723"/>
      <c r="AC22" s="723"/>
      <c r="AD22" s="724">
        <v>3913895</v>
      </c>
      <c r="AE22" s="724"/>
      <c r="AF22" s="724"/>
      <c r="AG22" s="724"/>
      <c r="AH22" s="724"/>
      <c r="AI22" s="724"/>
      <c r="AJ22" s="724"/>
      <c r="AK22" s="724"/>
      <c r="AL22" s="666">
        <v>97.9</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125</v>
      </c>
      <c r="BH22" s="664"/>
      <c r="BI22" s="664"/>
      <c r="BJ22" s="664"/>
      <c r="BK22" s="664"/>
      <c r="BL22" s="664"/>
      <c r="BM22" s="664"/>
      <c r="BN22" s="665"/>
      <c r="BO22" s="723" t="s">
        <v>125</v>
      </c>
      <c r="BP22" s="723"/>
      <c r="BQ22" s="723"/>
      <c r="BR22" s="723"/>
      <c r="BS22" s="669" t="s">
        <v>125</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2701</v>
      </c>
      <c r="S23" s="664"/>
      <c r="T23" s="664"/>
      <c r="U23" s="664"/>
      <c r="V23" s="664"/>
      <c r="W23" s="664"/>
      <c r="X23" s="664"/>
      <c r="Y23" s="665"/>
      <c r="Z23" s="723">
        <v>0</v>
      </c>
      <c r="AA23" s="723"/>
      <c r="AB23" s="723"/>
      <c r="AC23" s="723"/>
      <c r="AD23" s="724">
        <v>2701</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201421</v>
      </c>
      <c r="BH23" s="664"/>
      <c r="BI23" s="664"/>
      <c r="BJ23" s="664"/>
      <c r="BK23" s="664"/>
      <c r="BL23" s="664"/>
      <c r="BM23" s="664"/>
      <c r="BN23" s="665"/>
      <c r="BO23" s="723">
        <v>7.6</v>
      </c>
      <c r="BP23" s="723"/>
      <c r="BQ23" s="723"/>
      <c r="BR23" s="723"/>
      <c r="BS23" s="669" t="s">
        <v>125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113608</v>
      </c>
      <c r="S24" s="664"/>
      <c r="T24" s="664"/>
      <c r="U24" s="664"/>
      <c r="V24" s="664"/>
      <c r="W24" s="664"/>
      <c r="X24" s="664"/>
      <c r="Y24" s="665"/>
      <c r="Z24" s="723">
        <v>1.3</v>
      </c>
      <c r="AA24" s="723"/>
      <c r="AB24" s="723"/>
      <c r="AC24" s="723"/>
      <c r="AD24" s="724" t="s">
        <v>125</v>
      </c>
      <c r="AE24" s="724"/>
      <c r="AF24" s="724"/>
      <c r="AG24" s="724"/>
      <c r="AH24" s="724"/>
      <c r="AI24" s="724"/>
      <c r="AJ24" s="724"/>
      <c r="AK24" s="724"/>
      <c r="AL24" s="666" t="s">
        <v>125</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238</v>
      </c>
      <c r="BP24" s="723"/>
      <c r="BQ24" s="723"/>
      <c r="BR24" s="723"/>
      <c r="BS24" s="669" t="s">
        <v>238</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3730364</v>
      </c>
      <c r="CS24" s="727"/>
      <c r="CT24" s="727"/>
      <c r="CU24" s="727"/>
      <c r="CV24" s="727"/>
      <c r="CW24" s="727"/>
      <c r="CX24" s="727"/>
      <c r="CY24" s="773"/>
      <c r="CZ24" s="774">
        <v>42.8</v>
      </c>
      <c r="DA24" s="743"/>
      <c r="DB24" s="743"/>
      <c r="DC24" s="777"/>
      <c r="DD24" s="772">
        <v>2217202</v>
      </c>
      <c r="DE24" s="727"/>
      <c r="DF24" s="727"/>
      <c r="DG24" s="727"/>
      <c r="DH24" s="727"/>
      <c r="DI24" s="727"/>
      <c r="DJ24" s="727"/>
      <c r="DK24" s="773"/>
      <c r="DL24" s="772">
        <v>2208687</v>
      </c>
      <c r="DM24" s="727"/>
      <c r="DN24" s="727"/>
      <c r="DO24" s="727"/>
      <c r="DP24" s="727"/>
      <c r="DQ24" s="727"/>
      <c r="DR24" s="727"/>
      <c r="DS24" s="727"/>
      <c r="DT24" s="727"/>
      <c r="DU24" s="727"/>
      <c r="DV24" s="773"/>
      <c r="DW24" s="774">
        <v>50.7</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51294</v>
      </c>
      <c r="S25" s="664"/>
      <c r="T25" s="664"/>
      <c r="U25" s="664"/>
      <c r="V25" s="664"/>
      <c r="W25" s="664"/>
      <c r="X25" s="664"/>
      <c r="Y25" s="665"/>
      <c r="Z25" s="723">
        <v>0.6</v>
      </c>
      <c r="AA25" s="723"/>
      <c r="AB25" s="723"/>
      <c r="AC25" s="723"/>
      <c r="AD25" s="724" t="s">
        <v>125</v>
      </c>
      <c r="AE25" s="724"/>
      <c r="AF25" s="724"/>
      <c r="AG25" s="724"/>
      <c r="AH25" s="724"/>
      <c r="AI25" s="724"/>
      <c r="AJ25" s="724"/>
      <c r="AK25" s="724"/>
      <c r="AL25" s="666" t="s">
        <v>238</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238</v>
      </c>
      <c r="BH25" s="664"/>
      <c r="BI25" s="664"/>
      <c r="BJ25" s="664"/>
      <c r="BK25" s="664"/>
      <c r="BL25" s="664"/>
      <c r="BM25" s="664"/>
      <c r="BN25" s="665"/>
      <c r="BO25" s="723" t="s">
        <v>125</v>
      </c>
      <c r="BP25" s="723"/>
      <c r="BQ25" s="723"/>
      <c r="BR25" s="723"/>
      <c r="BS25" s="669" t="s">
        <v>125</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1401561</v>
      </c>
      <c r="CS25" s="662"/>
      <c r="CT25" s="662"/>
      <c r="CU25" s="662"/>
      <c r="CV25" s="662"/>
      <c r="CW25" s="662"/>
      <c r="CX25" s="662"/>
      <c r="CY25" s="663"/>
      <c r="CZ25" s="666">
        <v>16.100000000000001</v>
      </c>
      <c r="DA25" s="695"/>
      <c r="DB25" s="695"/>
      <c r="DC25" s="696"/>
      <c r="DD25" s="669">
        <v>1340202</v>
      </c>
      <c r="DE25" s="662"/>
      <c r="DF25" s="662"/>
      <c r="DG25" s="662"/>
      <c r="DH25" s="662"/>
      <c r="DI25" s="662"/>
      <c r="DJ25" s="662"/>
      <c r="DK25" s="663"/>
      <c r="DL25" s="669">
        <v>1331839</v>
      </c>
      <c r="DM25" s="662"/>
      <c r="DN25" s="662"/>
      <c r="DO25" s="662"/>
      <c r="DP25" s="662"/>
      <c r="DQ25" s="662"/>
      <c r="DR25" s="662"/>
      <c r="DS25" s="662"/>
      <c r="DT25" s="662"/>
      <c r="DU25" s="662"/>
      <c r="DV25" s="663"/>
      <c r="DW25" s="666">
        <v>30.6</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77938</v>
      </c>
      <c r="S26" s="664"/>
      <c r="T26" s="664"/>
      <c r="U26" s="664"/>
      <c r="V26" s="664"/>
      <c r="W26" s="664"/>
      <c r="X26" s="664"/>
      <c r="Y26" s="665"/>
      <c r="Z26" s="723">
        <v>0.9</v>
      </c>
      <c r="AA26" s="723"/>
      <c r="AB26" s="723"/>
      <c r="AC26" s="723"/>
      <c r="AD26" s="724" t="s">
        <v>125</v>
      </c>
      <c r="AE26" s="724"/>
      <c r="AF26" s="724"/>
      <c r="AG26" s="724"/>
      <c r="AH26" s="724"/>
      <c r="AI26" s="724"/>
      <c r="AJ26" s="724"/>
      <c r="AK26" s="724"/>
      <c r="AL26" s="666" t="s">
        <v>125</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125</v>
      </c>
      <c r="BP26" s="723"/>
      <c r="BQ26" s="723"/>
      <c r="BR26" s="723"/>
      <c r="BS26" s="669" t="s">
        <v>125</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919306</v>
      </c>
      <c r="CS26" s="664"/>
      <c r="CT26" s="664"/>
      <c r="CU26" s="664"/>
      <c r="CV26" s="664"/>
      <c r="CW26" s="664"/>
      <c r="CX26" s="664"/>
      <c r="CY26" s="665"/>
      <c r="CZ26" s="666">
        <v>10.5</v>
      </c>
      <c r="DA26" s="695"/>
      <c r="DB26" s="695"/>
      <c r="DC26" s="696"/>
      <c r="DD26" s="669">
        <v>862247</v>
      </c>
      <c r="DE26" s="664"/>
      <c r="DF26" s="664"/>
      <c r="DG26" s="664"/>
      <c r="DH26" s="664"/>
      <c r="DI26" s="664"/>
      <c r="DJ26" s="664"/>
      <c r="DK26" s="665"/>
      <c r="DL26" s="669" t="s">
        <v>125</v>
      </c>
      <c r="DM26" s="664"/>
      <c r="DN26" s="664"/>
      <c r="DO26" s="664"/>
      <c r="DP26" s="664"/>
      <c r="DQ26" s="664"/>
      <c r="DR26" s="664"/>
      <c r="DS26" s="664"/>
      <c r="DT26" s="664"/>
      <c r="DU26" s="664"/>
      <c r="DV26" s="665"/>
      <c r="DW26" s="666" t="s">
        <v>238</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694521</v>
      </c>
      <c r="S27" s="664"/>
      <c r="T27" s="664"/>
      <c r="U27" s="664"/>
      <c r="V27" s="664"/>
      <c r="W27" s="664"/>
      <c r="X27" s="664"/>
      <c r="Y27" s="665"/>
      <c r="Z27" s="723">
        <v>7.8</v>
      </c>
      <c r="AA27" s="723"/>
      <c r="AB27" s="723"/>
      <c r="AC27" s="723"/>
      <c r="AD27" s="724" t="s">
        <v>125</v>
      </c>
      <c r="AE27" s="724"/>
      <c r="AF27" s="724"/>
      <c r="AG27" s="724"/>
      <c r="AH27" s="724"/>
      <c r="AI27" s="724"/>
      <c r="AJ27" s="724"/>
      <c r="AK27" s="724"/>
      <c r="AL27" s="666" t="s">
        <v>238</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2652611</v>
      </c>
      <c r="BH27" s="664"/>
      <c r="BI27" s="664"/>
      <c r="BJ27" s="664"/>
      <c r="BK27" s="664"/>
      <c r="BL27" s="664"/>
      <c r="BM27" s="664"/>
      <c r="BN27" s="665"/>
      <c r="BO27" s="723">
        <v>100</v>
      </c>
      <c r="BP27" s="723"/>
      <c r="BQ27" s="723"/>
      <c r="BR27" s="723"/>
      <c r="BS27" s="669">
        <v>26567</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1797482</v>
      </c>
      <c r="CS27" s="662"/>
      <c r="CT27" s="662"/>
      <c r="CU27" s="662"/>
      <c r="CV27" s="662"/>
      <c r="CW27" s="662"/>
      <c r="CX27" s="662"/>
      <c r="CY27" s="663"/>
      <c r="CZ27" s="666">
        <v>20.6</v>
      </c>
      <c r="DA27" s="695"/>
      <c r="DB27" s="695"/>
      <c r="DC27" s="696"/>
      <c r="DD27" s="669">
        <v>364645</v>
      </c>
      <c r="DE27" s="662"/>
      <c r="DF27" s="662"/>
      <c r="DG27" s="662"/>
      <c r="DH27" s="662"/>
      <c r="DI27" s="662"/>
      <c r="DJ27" s="662"/>
      <c r="DK27" s="663"/>
      <c r="DL27" s="669">
        <v>364493</v>
      </c>
      <c r="DM27" s="662"/>
      <c r="DN27" s="662"/>
      <c r="DO27" s="662"/>
      <c r="DP27" s="662"/>
      <c r="DQ27" s="662"/>
      <c r="DR27" s="662"/>
      <c r="DS27" s="662"/>
      <c r="DT27" s="662"/>
      <c r="DU27" s="662"/>
      <c r="DV27" s="663"/>
      <c r="DW27" s="666">
        <v>8.4</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t="s">
        <v>125</v>
      </c>
      <c r="S28" s="664"/>
      <c r="T28" s="664"/>
      <c r="U28" s="664"/>
      <c r="V28" s="664"/>
      <c r="W28" s="664"/>
      <c r="X28" s="664"/>
      <c r="Y28" s="665"/>
      <c r="Z28" s="723" t="s">
        <v>238</v>
      </c>
      <c r="AA28" s="723"/>
      <c r="AB28" s="723"/>
      <c r="AC28" s="723"/>
      <c r="AD28" s="724" t="s">
        <v>125</v>
      </c>
      <c r="AE28" s="724"/>
      <c r="AF28" s="724"/>
      <c r="AG28" s="724"/>
      <c r="AH28" s="724"/>
      <c r="AI28" s="724"/>
      <c r="AJ28" s="724"/>
      <c r="AK28" s="724"/>
      <c r="AL28" s="666" t="s">
        <v>125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531321</v>
      </c>
      <c r="CS28" s="664"/>
      <c r="CT28" s="664"/>
      <c r="CU28" s="664"/>
      <c r="CV28" s="664"/>
      <c r="CW28" s="664"/>
      <c r="CX28" s="664"/>
      <c r="CY28" s="665"/>
      <c r="CZ28" s="666">
        <v>6.1</v>
      </c>
      <c r="DA28" s="695"/>
      <c r="DB28" s="695"/>
      <c r="DC28" s="696"/>
      <c r="DD28" s="669">
        <v>512355</v>
      </c>
      <c r="DE28" s="664"/>
      <c r="DF28" s="664"/>
      <c r="DG28" s="664"/>
      <c r="DH28" s="664"/>
      <c r="DI28" s="664"/>
      <c r="DJ28" s="664"/>
      <c r="DK28" s="665"/>
      <c r="DL28" s="669">
        <v>512355</v>
      </c>
      <c r="DM28" s="664"/>
      <c r="DN28" s="664"/>
      <c r="DO28" s="664"/>
      <c r="DP28" s="664"/>
      <c r="DQ28" s="664"/>
      <c r="DR28" s="664"/>
      <c r="DS28" s="664"/>
      <c r="DT28" s="664"/>
      <c r="DU28" s="664"/>
      <c r="DV28" s="665"/>
      <c r="DW28" s="666">
        <v>11.8</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1897409</v>
      </c>
      <c r="S29" s="664"/>
      <c r="T29" s="664"/>
      <c r="U29" s="664"/>
      <c r="V29" s="664"/>
      <c r="W29" s="664"/>
      <c r="X29" s="664"/>
      <c r="Y29" s="665"/>
      <c r="Z29" s="723">
        <v>21.2</v>
      </c>
      <c r="AA29" s="723"/>
      <c r="AB29" s="723"/>
      <c r="AC29" s="723"/>
      <c r="AD29" s="724" t="s">
        <v>238</v>
      </c>
      <c r="AE29" s="724"/>
      <c r="AF29" s="724"/>
      <c r="AG29" s="724"/>
      <c r="AH29" s="724"/>
      <c r="AI29" s="724"/>
      <c r="AJ29" s="724"/>
      <c r="AK29" s="724"/>
      <c r="AL29" s="666" t="s">
        <v>125</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531321</v>
      </c>
      <c r="CS29" s="662"/>
      <c r="CT29" s="662"/>
      <c r="CU29" s="662"/>
      <c r="CV29" s="662"/>
      <c r="CW29" s="662"/>
      <c r="CX29" s="662"/>
      <c r="CY29" s="663"/>
      <c r="CZ29" s="666">
        <v>6.1</v>
      </c>
      <c r="DA29" s="695"/>
      <c r="DB29" s="695"/>
      <c r="DC29" s="696"/>
      <c r="DD29" s="669">
        <v>512355</v>
      </c>
      <c r="DE29" s="662"/>
      <c r="DF29" s="662"/>
      <c r="DG29" s="662"/>
      <c r="DH29" s="662"/>
      <c r="DI29" s="662"/>
      <c r="DJ29" s="662"/>
      <c r="DK29" s="663"/>
      <c r="DL29" s="669">
        <v>512355</v>
      </c>
      <c r="DM29" s="662"/>
      <c r="DN29" s="662"/>
      <c r="DO29" s="662"/>
      <c r="DP29" s="662"/>
      <c r="DQ29" s="662"/>
      <c r="DR29" s="662"/>
      <c r="DS29" s="662"/>
      <c r="DT29" s="662"/>
      <c r="DU29" s="662"/>
      <c r="DV29" s="663"/>
      <c r="DW29" s="666">
        <v>11.8</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84122</v>
      </c>
      <c r="S30" s="664"/>
      <c r="T30" s="664"/>
      <c r="U30" s="664"/>
      <c r="V30" s="664"/>
      <c r="W30" s="664"/>
      <c r="X30" s="664"/>
      <c r="Y30" s="665"/>
      <c r="Z30" s="723">
        <v>0.9</v>
      </c>
      <c r="AA30" s="723"/>
      <c r="AB30" s="723"/>
      <c r="AC30" s="723"/>
      <c r="AD30" s="724">
        <v>80227</v>
      </c>
      <c r="AE30" s="724"/>
      <c r="AF30" s="724"/>
      <c r="AG30" s="724"/>
      <c r="AH30" s="724"/>
      <c r="AI30" s="724"/>
      <c r="AJ30" s="724"/>
      <c r="AK30" s="724"/>
      <c r="AL30" s="666">
        <v>2</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99.1</v>
      </c>
      <c r="BH30" s="742"/>
      <c r="BI30" s="742"/>
      <c r="BJ30" s="742"/>
      <c r="BK30" s="742"/>
      <c r="BL30" s="742"/>
      <c r="BM30" s="743">
        <v>96.7</v>
      </c>
      <c r="BN30" s="742"/>
      <c r="BO30" s="742"/>
      <c r="BP30" s="742"/>
      <c r="BQ30" s="744"/>
      <c r="BR30" s="741">
        <v>99.1</v>
      </c>
      <c r="BS30" s="742"/>
      <c r="BT30" s="742"/>
      <c r="BU30" s="742"/>
      <c r="BV30" s="742"/>
      <c r="BW30" s="742"/>
      <c r="BX30" s="743">
        <v>96.9</v>
      </c>
      <c r="BY30" s="742"/>
      <c r="BZ30" s="742"/>
      <c r="CA30" s="742"/>
      <c r="CB30" s="744"/>
      <c r="CD30" s="747"/>
      <c r="CE30" s="748"/>
      <c r="CF30" s="705" t="s">
        <v>307</v>
      </c>
      <c r="CG30" s="702"/>
      <c r="CH30" s="702"/>
      <c r="CI30" s="702"/>
      <c r="CJ30" s="702"/>
      <c r="CK30" s="702"/>
      <c r="CL30" s="702"/>
      <c r="CM30" s="702"/>
      <c r="CN30" s="702"/>
      <c r="CO30" s="702"/>
      <c r="CP30" s="702"/>
      <c r="CQ30" s="703"/>
      <c r="CR30" s="661">
        <v>480488</v>
      </c>
      <c r="CS30" s="664"/>
      <c r="CT30" s="664"/>
      <c r="CU30" s="664"/>
      <c r="CV30" s="664"/>
      <c r="CW30" s="664"/>
      <c r="CX30" s="664"/>
      <c r="CY30" s="665"/>
      <c r="CZ30" s="666">
        <v>5.5</v>
      </c>
      <c r="DA30" s="695"/>
      <c r="DB30" s="695"/>
      <c r="DC30" s="696"/>
      <c r="DD30" s="669">
        <v>465021</v>
      </c>
      <c r="DE30" s="664"/>
      <c r="DF30" s="664"/>
      <c r="DG30" s="664"/>
      <c r="DH30" s="664"/>
      <c r="DI30" s="664"/>
      <c r="DJ30" s="664"/>
      <c r="DK30" s="665"/>
      <c r="DL30" s="669">
        <v>465021</v>
      </c>
      <c r="DM30" s="664"/>
      <c r="DN30" s="664"/>
      <c r="DO30" s="664"/>
      <c r="DP30" s="664"/>
      <c r="DQ30" s="664"/>
      <c r="DR30" s="664"/>
      <c r="DS30" s="664"/>
      <c r="DT30" s="664"/>
      <c r="DU30" s="664"/>
      <c r="DV30" s="665"/>
      <c r="DW30" s="666">
        <v>10.7</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333</v>
      </c>
      <c r="S31" s="664"/>
      <c r="T31" s="664"/>
      <c r="U31" s="664"/>
      <c r="V31" s="664"/>
      <c r="W31" s="664"/>
      <c r="X31" s="664"/>
      <c r="Y31" s="665"/>
      <c r="Z31" s="723">
        <v>0</v>
      </c>
      <c r="AA31" s="723"/>
      <c r="AB31" s="723"/>
      <c r="AC31" s="723"/>
      <c r="AD31" s="724" t="s">
        <v>125</v>
      </c>
      <c r="AE31" s="724"/>
      <c r="AF31" s="724"/>
      <c r="AG31" s="724"/>
      <c r="AH31" s="724"/>
      <c r="AI31" s="724"/>
      <c r="AJ31" s="724"/>
      <c r="AK31" s="724"/>
      <c r="AL31" s="666" t="s">
        <v>125</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v>
      </c>
      <c r="BH31" s="662"/>
      <c r="BI31" s="662"/>
      <c r="BJ31" s="662"/>
      <c r="BK31" s="662"/>
      <c r="BL31" s="662"/>
      <c r="BM31" s="667">
        <v>96.4</v>
      </c>
      <c r="BN31" s="740"/>
      <c r="BO31" s="740"/>
      <c r="BP31" s="740"/>
      <c r="BQ31" s="701"/>
      <c r="BR31" s="739">
        <v>99.2</v>
      </c>
      <c r="BS31" s="662"/>
      <c r="BT31" s="662"/>
      <c r="BU31" s="662"/>
      <c r="BV31" s="662"/>
      <c r="BW31" s="662"/>
      <c r="BX31" s="667">
        <v>96.8</v>
      </c>
      <c r="BY31" s="740"/>
      <c r="BZ31" s="740"/>
      <c r="CA31" s="740"/>
      <c r="CB31" s="701"/>
      <c r="CD31" s="747"/>
      <c r="CE31" s="748"/>
      <c r="CF31" s="705" t="s">
        <v>311</v>
      </c>
      <c r="CG31" s="702"/>
      <c r="CH31" s="702"/>
      <c r="CI31" s="702"/>
      <c r="CJ31" s="702"/>
      <c r="CK31" s="702"/>
      <c r="CL31" s="702"/>
      <c r="CM31" s="702"/>
      <c r="CN31" s="702"/>
      <c r="CO31" s="702"/>
      <c r="CP31" s="702"/>
      <c r="CQ31" s="703"/>
      <c r="CR31" s="661">
        <v>50833</v>
      </c>
      <c r="CS31" s="662"/>
      <c r="CT31" s="662"/>
      <c r="CU31" s="662"/>
      <c r="CV31" s="662"/>
      <c r="CW31" s="662"/>
      <c r="CX31" s="662"/>
      <c r="CY31" s="663"/>
      <c r="CZ31" s="666">
        <v>0.6</v>
      </c>
      <c r="DA31" s="695"/>
      <c r="DB31" s="695"/>
      <c r="DC31" s="696"/>
      <c r="DD31" s="669">
        <v>47334</v>
      </c>
      <c r="DE31" s="662"/>
      <c r="DF31" s="662"/>
      <c r="DG31" s="662"/>
      <c r="DH31" s="662"/>
      <c r="DI31" s="662"/>
      <c r="DJ31" s="662"/>
      <c r="DK31" s="663"/>
      <c r="DL31" s="669">
        <v>47334</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13674</v>
      </c>
      <c r="S32" s="664"/>
      <c r="T32" s="664"/>
      <c r="U32" s="664"/>
      <c r="V32" s="664"/>
      <c r="W32" s="664"/>
      <c r="X32" s="664"/>
      <c r="Y32" s="665"/>
      <c r="Z32" s="723">
        <v>0.2</v>
      </c>
      <c r="AA32" s="723"/>
      <c r="AB32" s="723"/>
      <c r="AC32" s="723"/>
      <c r="AD32" s="724" t="s">
        <v>125</v>
      </c>
      <c r="AE32" s="724"/>
      <c r="AF32" s="724"/>
      <c r="AG32" s="724"/>
      <c r="AH32" s="724"/>
      <c r="AI32" s="724"/>
      <c r="AJ32" s="724"/>
      <c r="AK32" s="724"/>
      <c r="AL32" s="666" t="s">
        <v>125</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99.1</v>
      </c>
      <c r="BH32" s="677"/>
      <c r="BI32" s="677"/>
      <c r="BJ32" s="677"/>
      <c r="BK32" s="677"/>
      <c r="BL32" s="677"/>
      <c r="BM32" s="721">
        <v>96.9</v>
      </c>
      <c r="BN32" s="677"/>
      <c r="BO32" s="677"/>
      <c r="BP32" s="677"/>
      <c r="BQ32" s="714"/>
      <c r="BR32" s="738">
        <v>99.1</v>
      </c>
      <c r="BS32" s="677"/>
      <c r="BT32" s="677"/>
      <c r="BU32" s="677"/>
      <c r="BV32" s="677"/>
      <c r="BW32" s="677"/>
      <c r="BX32" s="721">
        <v>96.9</v>
      </c>
      <c r="BY32" s="677"/>
      <c r="BZ32" s="677"/>
      <c r="CA32" s="677"/>
      <c r="CB32" s="714"/>
      <c r="CD32" s="749"/>
      <c r="CE32" s="750"/>
      <c r="CF32" s="705" t="s">
        <v>314</v>
      </c>
      <c r="CG32" s="702"/>
      <c r="CH32" s="702"/>
      <c r="CI32" s="702"/>
      <c r="CJ32" s="702"/>
      <c r="CK32" s="702"/>
      <c r="CL32" s="702"/>
      <c r="CM32" s="702"/>
      <c r="CN32" s="702"/>
      <c r="CO32" s="702"/>
      <c r="CP32" s="702"/>
      <c r="CQ32" s="703"/>
      <c r="CR32" s="661" t="s">
        <v>125</v>
      </c>
      <c r="CS32" s="664"/>
      <c r="CT32" s="664"/>
      <c r="CU32" s="664"/>
      <c r="CV32" s="664"/>
      <c r="CW32" s="664"/>
      <c r="CX32" s="664"/>
      <c r="CY32" s="665"/>
      <c r="CZ32" s="666" t="s">
        <v>238</v>
      </c>
      <c r="DA32" s="695"/>
      <c r="DB32" s="695"/>
      <c r="DC32" s="696"/>
      <c r="DD32" s="669" t="s">
        <v>238</v>
      </c>
      <c r="DE32" s="664"/>
      <c r="DF32" s="664"/>
      <c r="DG32" s="664"/>
      <c r="DH32" s="664"/>
      <c r="DI32" s="664"/>
      <c r="DJ32" s="664"/>
      <c r="DK32" s="665"/>
      <c r="DL32" s="669" t="s">
        <v>238</v>
      </c>
      <c r="DM32" s="664"/>
      <c r="DN32" s="664"/>
      <c r="DO32" s="664"/>
      <c r="DP32" s="664"/>
      <c r="DQ32" s="664"/>
      <c r="DR32" s="664"/>
      <c r="DS32" s="664"/>
      <c r="DT32" s="664"/>
      <c r="DU32" s="664"/>
      <c r="DV32" s="665"/>
      <c r="DW32" s="666" t="s">
        <v>125</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391791</v>
      </c>
      <c r="S33" s="664"/>
      <c r="T33" s="664"/>
      <c r="U33" s="664"/>
      <c r="V33" s="664"/>
      <c r="W33" s="664"/>
      <c r="X33" s="664"/>
      <c r="Y33" s="665"/>
      <c r="Z33" s="723">
        <v>4.4000000000000004</v>
      </c>
      <c r="AA33" s="723"/>
      <c r="AB33" s="723"/>
      <c r="AC33" s="723"/>
      <c r="AD33" s="724" t="s">
        <v>125</v>
      </c>
      <c r="AE33" s="724"/>
      <c r="AF33" s="724"/>
      <c r="AG33" s="724"/>
      <c r="AH33" s="724"/>
      <c r="AI33" s="724"/>
      <c r="AJ33" s="724"/>
      <c r="AK33" s="724"/>
      <c r="AL33" s="666" t="s">
        <v>238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4440580</v>
      </c>
      <c r="CS33" s="662"/>
      <c r="CT33" s="662"/>
      <c r="CU33" s="662"/>
      <c r="CV33" s="662"/>
      <c r="CW33" s="662"/>
      <c r="CX33" s="662"/>
      <c r="CY33" s="663"/>
      <c r="CZ33" s="666">
        <v>50.9</v>
      </c>
      <c r="DA33" s="695"/>
      <c r="DB33" s="695"/>
      <c r="DC33" s="696"/>
      <c r="DD33" s="669">
        <v>3224774</v>
      </c>
      <c r="DE33" s="662"/>
      <c r="DF33" s="662"/>
      <c r="DG33" s="662"/>
      <c r="DH33" s="662"/>
      <c r="DI33" s="662"/>
      <c r="DJ33" s="662"/>
      <c r="DK33" s="663"/>
      <c r="DL33" s="669">
        <v>2571676</v>
      </c>
      <c r="DM33" s="662"/>
      <c r="DN33" s="662"/>
      <c r="DO33" s="662"/>
      <c r="DP33" s="662"/>
      <c r="DQ33" s="662"/>
      <c r="DR33" s="662"/>
      <c r="DS33" s="662"/>
      <c r="DT33" s="662"/>
      <c r="DU33" s="662"/>
      <c r="DV33" s="663"/>
      <c r="DW33" s="666">
        <v>59</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1039029</v>
      </c>
      <c r="S34" s="664"/>
      <c r="T34" s="664"/>
      <c r="U34" s="664"/>
      <c r="V34" s="664"/>
      <c r="W34" s="664"/>
      <c r="X34" s="664"/>
      <c r="Y34" s="665"/>
      <c r="Z34" s="723">
        <v>11.6</v>
      </c>
      <c r="AA34" s="723"/>
      <c r="AB34" s="723"/>
      <c r="AC34" s="723"/>
      <c r="AD34" s="724">
        <v>1389</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1351123</v>
      </c>
      <c r="CS34" s="664"/>
      <c r="CT34" s="664"/>
      <c r="CU34" s="664"/>
      <c r="CV34" s="664"/>
      <c r="CW34" s="664"/>
      <c r="CX34" s="664"/>
      <c r="CY34" s="665"/>
      <c r="CZ34" s="666">
        <v>15.5</v>
      </c>
      <c r="DA34" s="695"/>
      <c r="DB34" s="695"/>
      <c r="DC34" s="696"/>
      <c r="DD34" s="669">
        <v>926631</v>
      </c>
      <c r="DE34" s="664"/>
      <c r="DF34" s="664"/>
      <c r="DG34" s="664"/>
      <c r="DH34" s="664"/>
      <c r="DI34" s="664"/>
      <c r="DJ34" s="664"/>
      <c r="DK34" s="665"/>
      <c r="DL34" s="669">
        <v>766873</v>
      </c>
      <c r="DM34" s="664"/>
      <c r="DN34" s="664"/>
      <c r="DO34" s="664"/>
      <c r="DP34" s="664"/>
      <c r="DQ34" s="664"/>
      <c r="DR34" s="664"/>
      <c r="DS34" s="664"/>
      <c r="DT34" s="664"/>
      <c r="DU34" s="664"/>
      <c r="DV34" s="665"/>
      <c r="DW34" s="666">
        <v>17.600000000000001</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432927</v>
      </c>
      <c r="S35" s="664"/>
      <c r="T35" s="664"/>
      <c r="U35" s="664"/>
      <c r="V35" s="664"/>
      <c r="W35" s="664"/>
      <c r="X35" s="664"/>
      <c r="Y35" s="665"/>
      <c r="Z35" s="723">
        <v>4.8</v>
      </c>
      <c r="AA35" s="723"/>
      <c r="AB35" s="723"/>
      <c r="AC35" s="723"/>
      <c r="AD35" s="724" t="s">
        <v>125</v>
      </c>
      <c r="AE35" s="724"/>
      <c r="AF35" s="724"/>
      <c r="AG35" s="724"/>
      <c r="AH35" s="724"/>
      <c r="AI35" s="724"/>
      <c r="AJ35" s="724"/>
      <c r="AK35" s="724"/>
      <c r="AL35" s="666" t="s">
        <v>238</v>
      </c>
      <c r="AM35" s="667"/>
      <c r="AN35" s="667"/>
      <c r="AO35" s="725"/>
      <c r="AP35" s="234"/>
      <c r="AQ35" s="729" t="s">
        <v>322</v>
      </c>
      <c r="AR35" s="730"/>
      <c r="AS35" s="730"/>
      <c r="AT35" s="730"/>
      <c r="AU35" s="730"/>
      <c r="AV35" s="730"/>
      <c r="AW35" s="730"/>
      <c r="AX35" s="730"/>
      <c r="AY35" s="731"/>
      <c r="AZ35" s="726">
        <v>1299859</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32205</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40653</v>
      </c>
      <c r="CS35" s="662"/>
      <c r="CT35" s="662"/>
      <c r="CU35" s="662"/>
      <c r="CV35" s="662"/>
      <c r="CW35" s="662"/>
      <c r="CX35" s="662"/>
      <c r="CY35" s="663"/>
      <c r="CZ35" s="666">
        <v>0.5</v>
      </c>
      <c r="DA35" s="695"/>
      <c r="DB35" s="695"/>
      <c r="DC35" s="696"/>
      <c r="DD35" s="669">
        <v>39116</v>
      </c>
      <c r="DE35" s="662"/>
      <c r="DF35" s="662"/>
      <c r="DG35" s="662"/>
      <c r="DH35" s="662"/>
      <c r="DI35" s="662"/>
      <c r="DJ35" s="662"/>
      <c r="DK35" s="663"/>
      <c r="DL35" s="669">
        <v>39116</v>
      </c>
      <c r="DM35" s="662"/>
      <c r="DN35" s="662"/>
      <c r="DO35" s="662"/>
      <c r="DP35" s="662"/>
      <c r="DQ35" s="662"/>
      <c r="DR35" s="662"/>
      <c r="DS35" s="662"/>
      <c r="DT35" s="662"/>
      <c r="DU35" s="662"/>
      <c r="DV35" s="663"/>
      <c r="DW35" s="666">
        <v>0.9</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125</v>
      </c>
      <c r="S36" s="664"/>
      <c r="T36" s="664"/>
      <c r="U36" s="664"/>
      <c r="V36" s="664"/>
      <c r="W36" s="664"/>
      <c r="X36" s="664"/>
      <c r="Y36" s="665"/>
      <c r="Z36" s="723" t="s">
        <v>238</v>
      </c>
      <c r="AA36" s="723"/>
      <c r="AB36" s="723"/>
      <c r="AC36" s="723"/>
      <c r="AD36" s="724" t="s">
        <v>125</v>
      </c>
      <c r="AE36" s="724"/>
      <c r="AF36" s="724"/>
      <c r="AG36" s="724"/>
      <c r="AH36" s="724"/>
      <c r="AI36" s="724"/>
      <c r="AJ36" s="724"/>
      <c r="AK36" s="724"/>
      <c r="AL36" s="666" t="s">
        <v>125</v>
      </c>
      <c r="AM36" s="667"/>
      <c r="AN36" s="667"/>
      <c r="AO36" s="725"/>
      <c r="AQ36" s="698" t="s">
        <v>326</v>
      </c>
      <c r="AR36" s="699"/>
      <c r="AS36" s="699"/>
      <c r="AT36" s="699"/>
      <c r="AU36" s="699"/>
      <c r="AV36" s="699"/>
      <c r="AW36" s="699"/>
      <c r="AX36" s="699"/>
      <c r="AY36" s="700"/>
      <c r="AZ36" s="661">
        <v>385791</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-89990</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1680226</v>
      </c>
      <c r="CS36" s="664"/>
      <c r="CT36" s="664"/>
      <c r="CU36" s="664"/>
      <c r="CV36" s="664"/>
      <c r="CW36" s="664"/>
      <c r="CX36" s="664"/>
      <c r="CY36" s="665"/>
      <c r="CZ36" s="666">
        <v>19.3</v>
      </c>
      <c r="DA36" s="695"/>
      <c r="DB36" s="695"/>
      <c r="DC36" s="696"/>
      <c r="DD36" s="669">
        <v>1203807</v>
      </c>
      <c r="DE36" s="664"/>
      <c r="DF36" s="664"/>
      <c r="DG36" s="664"/>
      <c r="DH36" s="664"/>
      <c r="DI36" s="664"/>
      <c r="DJ36" s="664"/>
      <c r="DK36" s="665"/>
      <c r="DL36" s="669">
        <v>1140511</v>
      </c>
      <c r="DM36" s="664"/>
      <c r="DN36" s="664"/>
      <c r="DO36" s="664"/>
      <c r="DP36" s="664"/>
      <c r="DQ36" s="664"/>
      <c r="DR36" s="664"/>
      <c r="DS36" s="664"/>
      <c r="DT36" s="664"/>
      <c r="DU36" s="664"/>
      <c r="DV36" s="665"/>
      <c r="DW36" s="666">
        <v>26.2</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358827</v>
      </c>
      <c r="S37" s="664"/>
      <c r="T37" s="664"/>
      <c r="U37" s="664"/>
      <c r="V37" s="664"/>
      <c r="W37" s="664"/>
      <c r="X37" s="664"/>
      <c r="Y37" s="665"/>
      <c r="Z37" s="723">
        <v>4</v>
      </c>
      <c r="AA37" s="723"/>
      <c r="AB37" s="723"/>
      <c r="AC37" s="723"/>
      <c r="AD37" s="724" t="s">
        <v>238</v>
      </c>
      <c r="AE37" s="724"/>
      <c r="AF37" s="724"/>
      <c r="AG37" s="724"/>
      <c r="AH37" s="724"/>
      <c r="AI37" s="724"/>
      <c r="AJ37" s="724"/>
      <c r="AK37" s="724"/>
      <c r="AL37" s="666" t="s">
        <v>125</v>
      </c>
      <c r="AM37" s="667"/>
      <c r="AN37" s="667"/>
      <c r="AO37" s="725"/>
      <c r="AQ37" s="698" t="s">
        <v>330</v>
      </c>
      <c r="AR37" s="699"/>
      <c r="AS37" s="699"/>
      <c r="AT37" s="699"/>
      <c r="AU37" s="699"/>
      <c r="AV37" s="699"/>
      <c r="AW37" s="699"/>
      <c r="AX37" s="699"/>
      <c r="AY37" s="700"/>
      <c r="AZ37" s="661">
        <v>223701</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2579</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211122</v>
      </c>
      <c r="CS37" s="662"/>
      <c r="CT37" s="662"/>
      <c r="CU37" s="662"/>
      <c r="CV37" s="662"/>
      <c r="CW37" s="662"/>
      <c r="CX37" s="662"/>
      <c r="CY37" s="663"/>
      <c r="CZ37" s="666">
        <v>2.4</v>
      </c>
      <c r="DA37" s="695"/>
      <c r="DB37" s="695"/>
      <c r="DC37" s="696"/>
      <c r="DD37" s="669">
        <v>119622</v>
      </c>
      <c r="DE37" s="662"/>
      <c r="DF37" s="662"/>
      <c r="DG37" s="662"/>
      <c r="DH37" s="662"/>
      <c r="DI37" s="662"/>
      <c r="DJ37" s="662"/>
      <c r="DK37" s="663"/>
      <c r="DL37" s="669">
        <v>99002</v>
      </c>
      <c r="DM37" s="662"/>
      <c r="DN37" s="662"/>
      <c r="DO37" s="662"/>
      <c r="DP37" s="662"/>
      <c r="DQ37" s="662"/>
      <c r="DR37" s="662"/>
      <c r="DS37" s="662"/>
      <c r="DT37" s="662"/>
      <c r="DU37" s="662"/>
      <c r="DV37" s="663"/>
      <c r="DW37" s="666">
        <v>2.2999999999999998</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8950906</v>
      </c>
      <c r="S38" s="713"/>
      <c r="T38" s="713"/>
      <c r="U38" s="713"/>
      <c r="V38" s="713"/>
      <c r="W38" s="713"/>
      <c r="X38" s="713"/>
      <c r="Y38" s="718"/>
      <c r="Z38" s="719">
        <v>100</v>
      </c>
      <c r="AA38" s="719"/>
      <c r="AB38" s="719"/>
      <c r="AC38" s="719"/>
      <c r="AD38" s="720">
        <v>3998212</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125</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4259</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1076158</v>
      </c>
      <c r="CS38" s="664"/>
      <c r="CT38" s="664"/>
      <c r="CU38" s="664"/>
      <c r="CV38" s="664"/>
      <c r="CW38" s="664"/>
      <c r="CX38" s="664"/>
      <c r="CY38" s="665"/>
      <c r="CZ38" s="666">
        <v>12.3</v>
      </c>
      <c r="DA38" s="695"/>
      <c r="DB38" s="695"/>
      <c r="DC38" s="696"/>
      <c r="DD38" s="669">
        <v>767222</v>
      </c>
      <c r="DE38" s="664"/>
      <c r="DF38" s="664"/>
      <c r="DG38" s="664"/>
      <c r="DH38" s="664"/>
      <c r="DI38" s="664"/>
      <c r="DJ38" s="664"/>
      <c r="DK38" s="665"/>
      <c r="DL38" s="669">
        <v>625176</v>
      </c>
      <c r="DM38" s="664"/>
      <c r="DN38" s="664"/>
      <c r="DO38" s="664"/>
      <c r="DP38" s="664"/>
      <c r="DQ38" s="664"/>
      <c r="DR38" s="664"/>
      <c r="DS38" s="664"/>
      <c r="DT38" s="664"/>
      <c r="DU38" s="664"/>
      <c r="DV38" s="665"/>
      <c r="DW38" s="666">
        <v>14.3</v>
      </c>
      <c r="DX38" s="695"/>
      <c r="DY38" s="695"/>
      <c r="DZ38" s="695"/>
      <c r="EA38" s="695"/>
      <c r="EB38" s="695"/>
      <c r="EC38" s="697"/>
    </row>
    <row r="39" spans="2:133" ht="11.25" customHeight="1">
      <c r="AQ39" s="698" t="s">
        <v>337</v>
      </c>
      <c r="AR39" s="699"/>
      <c r="AS39" s="699"/>
      <c r="AT39" s="699"/>
      <c r="AU39" s="699"/>
      <c r="AV39" s="699"/>
      <c r="AW39" s="699"/>
      <c r="AX39" s="699"/>
      <c r="AY39" s="700"/>
      <c r="AZ39" s="661" t="s">
        <v>238</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81</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288420</v>
      </c>
      <c r="CS39" s="662"/>
      <c r="CT39" s="662"/>
      <c r="CU39" s="662"/>
      <c r="CV39" s="662"/>
      <c r="CW39" s="662"/>
      <c r="CX39" s="662"/>
      <c r="CY39" s="663"/>
      <c r="CZ39" s="666">
        <v>3.3</v>
      </c>
      <c r="DA39" s="695"/>
      <c r="DB39" s="695"/>
      <c r="DC39" s="696"/>
      <c r="DD39" s="669">
        <v>287998</v>
      </c>
      <c r="DE39" s="662"/>
      <c r="DF39" s="662"/>
      <c r="DG39" s="662"/>
      <c r="DH39" s="662"/>
      <c r="DI39" s="662"/>
      <c r="DJ39" s="662"/>
      <c r="DK39" s="663"/>
      <c r="DL39" s="669" t="s">
        <v>125</v>
      </c>
      <c r="DM39" s="662"/>
      <c r="DN39" s="662"/>
      <c r="DO39" s="662"/>
      <c r="DP39" s="662"/>
      <c r="DQ39" s="662"/>
      <c r="DR39" s="662"/>
      <c r="DS39" s="662"/>
      <c r="DT39" s="662"/>
      <c r="DU39" s="662"/>
      <c r="DV39" s="663"/>
      <c r="DW39" s="666" t="s">
        <v>125</v>
      </c>
      <c r="DX39" s="695"/>
      <c r="DY39" s="695"/>
      <c r="DZ39" s="695"/>
      <c r="EA39" s="695"/>
      <c r="EB39" s="695"/>
      <c r="EC39" s="697"/>
    </row>
    <row r="40" spans="2:133" ht="11.25" customHeight="1">
      <c r="AQ40" s="698" t="s">
        <v>341</v>
      </c>
      <c r="AR40" s="699"/>
      <c r="AS40" s="699"/>
      <c r="AT40" s="699"/>
      <c r="AU40" s="699"/>
      <c r="AV40" s="699"/>
      <c r="AW40" s="699"/>
      <c r="AX40" s="699"/>
      <c r="AY40" s="700"/>
      <c r="AZ40" s="661">
        <v>219273</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125</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4000</v>
      </c>
      <c r="CS40" s="664"/>
      <c r="CT40" s="664"/>
      <c r="CU40" s="664"/>
      <c r="CV40" s="664"/>
      <c r="CW40" s="664"/>
      <c r="CX40" s="664"/>
      <c r="CY40" s="665"/>
      <c r="CZ40" s="666">
        <v>0</v>
      </c>
      <c r="DA40" s="695"/>
      <c r="DB40" s="695"/>
      <c r="DC40" s="696"/>
      <c r="DD40" s="669" t="s">
        <v>125</v>
      </c>
      <c r="DE40" s="664"/>
      <c r="DF40" s="664"/>
      <c r="DG40" s="664"/>
      <c r="DH40" s="664"/>
      <c r="DI40" s="664"/>
      <c r="DJ40" s="664"/>
      <c r="DK40" s="665"/>
      <c r="DL40" s="669" t="s">
        <v>125</v>
      </c>
      <c r="DM40" s="664"/>
      <c r="DN40" s="664"/>
      <c r="DO40" s="664"/>
      <c r="DP40" s="664"/>
      <c r="DQ40" s="664"/>
      <c r="DR40" s="664"/>
      <c r="DS40" s="664"/>
      <c r="DT40" s="664"/>
      <c r="DU40" s="664"/>
      <c r="DV40" s="665"/>
      <c r="DW40" s="666" t="s">
        <v>238</v>
      </c>
      <c r="DX40" s="695"/>
      <c r="DY40" s="695"/>
      <c r="DZ40" s="695"/>
      <c r="EA40" s="695"/>
      <c r="EB40" s="695"/>
      <c r="EC40" s="697"/>
    </row>
    <row r="41" spans="2:133" ht="11.25" customHeight="1">
      <c r="AQ41" s="710" t="s">
        <v>344</v>
      </c>
      <c r="AR41" s="711"/>
      <c r="AS41" s="711"/>
      <c r="AT41" s="711"/>
      <c r="AU41" s="711"/>
      <c r="AV41" s="711"/>
      <c r="AW41" s="711"/>
      <c r="AX41" s="711"/>
      <c r="AY41" s="712"/>
      <c r="AZ41" s="676">
        <v>471094</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307</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125</v>
      </c>
      <c r="CS41" s="662"/>
      <c r="CT41" s="662"/>
      <c r="CU41" s="662"/>
      <c r="CV41" s="662"/>
      <c r="CW41" s="662"/>
      <c r="CX41" s="662"/>
      <c r="CY41" s="663"/>
      <c r="CZ41" s="666" t="s">
        <v>125</v>
      </c>
      <c r="DA41" s="695"/>
      <c r="DB41" s="695"/>
      <c r="DC41" s="696"/>
      <c r="DD41" s="669" t="s">
        <v>125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546562</v>
      </c>
      <c r="CS42" s="664"/>
      <c r="CT42" s="664"/>
      <c r="CU42" s="664"/>
      <c r="CV42" s="664"/>
      <c r="CW42" s="664"/>
      <c r="CX42" s="664"/>
      <c r="CY42" s="665"/>
      <c r="CZ42" s="666">
        <v>6.3</v>
      </c>
      <c r="DA42" s="667"/>
      <c r="DB42" s="667"/>
      <c r="DC42" s="668"/>
      <c r="DD42" s="669">
        <v>78104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10479</v>
      </c>
      <c r="CS43" s="662"/>
      <c r="CT43" s="662"/>
      <c r="CU43" s="662"/>
      <c r="CV43" s="662"/>
      <c r="CW43" s="662"/>
      <c r="CX43" s="662"/>
      <c r="CY43" s="663"/>
      <c r="CZ43" s="666">
        <v>0.1</v>
      </c>
      <c r="DA43" s="695"/>
      <c r="DB43" s="695"/>
      <c r="DC43" s="696"/>
      <c r="DD43" s="669">
        <v>10479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351</v>
      </c>
      <c r="CD44" s="689" t="s">
        <v>302</v>
      </c>
      <c r="CE44" s="690"/>
      <c r="CF44" s="658" t="s">
        <v>352</v>
      </c>
      <c r="CG44" s="659"/>
      <c r="CH44" s="659"/>
      <c r="CI44" s="659"/>
      <c r="CJ44" s="659"/>
      <c r="CK44" s="659"/>
      <c r="CL44" s="659"/>
      <c r="CM44" s="659"/>
      <c r="CN44" s="659"/>
      <c r="CO44" s="659"/>
      <c r="CP44" s="659"/>
      <c r="CQ44" s="660"/>
      <c r="CR44" s="661">
        <v>539636</v>
      </c>
      <c r="CS44" s="664"/>
      <c r="CT44" s="664"/>
      <c r="CU44" s="664"/>
      <c r="CV44" s="664"/>
      <c r="CW44" s="664"/>
      <c r="CX44" s="664"/>
      <c r="CY44" s="665"/>
      <c r="CZ44" s="666">
        <v>6.2</v>
      </c>
      <c r="DA44" s="667"/>
      <c r="DB44" s="667"/>
      <c r="DC44" s="668"/>
      <c r="DD44" s="669">
        <v>71178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353</v>
      </c>
      <c r="CG45" s="659"/>
      <c r="CH45" s="659"/>
      <c r="CI45" s="659"/>
      <c r="CJ45" s="659"/>
      <c r="CK45" s="659"/>
      <c r="CL45" s="659"/>
      <c r="CM45" s="659"/>
      <c r="CN45" s="659"/>
      <c r="CO45" s="659"/>
      <c r="CP45" s="659"/>
      <c r="CQ45" s="660"/>
      <c r="CR45" s="661">
        <v>82994</v>
      </c>
      <c r="CS45" s="662"/>
      <c r="CT45" s="662"/>
      <c r="CU45" s="662"/>
      <c r="CV45" s="662"/>
      <c r="CW45" s="662"/>
      <c r="CX45" s="662"/>
      <c r="CY45" s="663"/>
      <c r="CZ45" s="666">
        <v>1</v>
      </c>
      <c r="DA45" s="695"/>
      <c r="DB45" s="695"/>
      <c r="DC45" s="696"/>
      <c r="DD45" s="669">
        <v>541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354</v>
      </c>
      <c r="CG46" s="659"/>
      <c r="CH46" s="659"/>
      <c r="CI46" s="659"/>
      <c r="CJ46" s="659"/>
      <c r="CK46" s="659"/>
      <c r="CL46" s="659"/>
      <c r="CM46" s="659"/>
      <c r="CN46" s="659"/>
      <c r="CO46" s="659"/>
      <c r="CP46" s="659"/>
      <c r="CQ46" s="660"/>
      <c r="CR46" s="661">
        <v>453594</v>
      </c>
      <c r="CS46" s="664"/>
      <c r="CT46" s="664"/>
      <c r="CU46" s="664"/>
      <c r="CV46" s="664"/>
      <c r="CW46" s="664"/>
      <c r="CX46" s="664"/>
      <c r="CY46" s="665"/>
      <c r="CZ46" s="666">
        <v>5.2</v>
      </c>
      <c r="DA46" s="667"/>
      <c r="DB46" s="667"/>
      <c r="DC46" s="668"/>
      <c r="DD46" s="669">
        <v>69794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355</v>
      </c>
      <c r="CG47" s="659"/>
      <c r="CH47" s="659"/>
      <c r="CI47" s="659"/>
      <c r="CJ47" s="659"/>
      <c r="CK47" s="659"/>
      <c r="CL47" s="659"/>
      <c r="CM47" s="659"/>
      <c r="CN47" s="659"/>
      <c r="CO47" s="659"/>
      <c r="CP47" s="659"/>
      <c r="CQ47" s="660"/>
      <c r="CR47" s="661">
        <v>6926</v>
      </c>
      <c r="CS47" s="662"/>
      <c r="CT47" s="662"/>
      <c r="CU47" s="662"/>
      <c r="CV47" s="662"/>
      <c r="CW47" s="662"/>
      <c r="CX47" s="662"/>
      <c r="CY47" s="663"/>
      <c r="CZ47" s="666">
        <v>0.1</v>
      </c>
      <c r="DA47" s="695"/>
      <c r="DB47" s="695"/>
      <c r="DC47" s="696"/>
      <c r="DD47" s="669">
        <v>6926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356</v>
      </c>
      <c r="CG48" s="659"/>
      <c r="CH48" s="659"/>
      <c r="CI48" s="659"/>
      <c r="CJ48" s="659"/>
      <c r="CK48" s="659"/>
      <c r="CL48" s="659"/>
      <c r="CM48" s="659"/>
      <c r="CN48" s="659"/>
      <c r="CO48" s="659"/>
      <c r="CP48" s="659"/>
      <c r="CQ48" s="660"/>
      <c r="CR48" s="661" t="s">
        <v>238</v>
      </c>
      <c r="CS48" s="664"/>
      <c r="CT48" s="664"/>
      <c r="CU48" s="664"/>
      <c r="CV48" s="664"/>
      <c r="CW48" s="664"/>
      <c r="CX48" s="664"/>
      <c r="CY48" s="665"/>
      <c r="CZ48" s="666" t="s">
        <v>125</v>
      </c>
      <c r="DA48" s="667"/>
      <c r="DB48" s="667"/>
      <c r="DC48" s="668"/>
      <c r="DD48" s="669" t="s">
        <v>238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357</v>
      </c>
      <c r="CE49" s="674"/>
      <c r="CF49" s="674"/>
      <c r="CG49" s="674"/>
      <c r="CH49" s="674"/>
      <c r="CI49" s="674"/>
      <c r="CJ49" s="674"/>
      <c r="CK49" s="674"/>
      <c r="CL49" s="674"/>
      <c r="CM49" s="674"/>
      <c r="CN49" s="674"/>
      <c r="CO49" s="674"/>
      <c r="CP49" s="674"/>
      <c r="CQ49" s="675"/>
      <c r="CR49" s="676">
        <v>8717506</v>
      </c>
      <c r="CS49" s="677"/>
      <c r="CT49" s="677"/>
      <c r="CU49" s="677"/>
      <c r="CV49" s="677"/>
      <c r="CW49" s="677"/>
      <c r="CX49" s="677"/>
      <c r="CY49" s="678"/>
      <c r="CZ49" s="679">
        <v>100</v>
      </c>
      <c r="DA49" s="680"/>
      <c r="DB49" s="680"/>
      <c r="DC49" s="681"/>
      <c r="DD49" s="682">
        <v>5520080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dHG5WvC6/tlQ2ZFCwU2EYoDL+Jzlb+ry0m39tAUFLFb0Kbf2vq/cPjp7zhi4MgXq5vtoVj2psKceqP/5E9wDYQ==" saltValue="ezmdzzmDqlJHEwCzcn9h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380</v>
      </c>
      <c r="C7" s="1140"/>
      <c r="D7" s="1140"/>
      <c r="E7" s="1140"/>
      <c r="F7" s="1140"/>
      <c r="G7" s="1140"/>
      <c r="H7" s="1140"/>
      <c r="I7" s="1140"/>
      <c r="J7" s="1140"/>
      <c r="K7" s="1140"/>
      <c r="L7" s="1140"/>
      <c r="M7" s="1140"/>
      <c r="N7" s="1140"/>
      <c r="O7" s="1140"/>
      <c r="P7" s="1141"/>
      <c r="Q7" s="1193">
        <v>8951</v>
      </c>
      <c r="R7" s="1194"/>
      <c r="S7" s="1194"/>
      <c r="T7" s="1194"/>
      <c r="U7" s="1194"/>
      <c r="V7" s="1194">
        <v>8718</v>
      </c>
      <c r="W7" s="1194"/>
      <c r="X7" s="1194"/>
      <c r="Y7" s="1194"/>
      <c r="Z7" s="1194"/>
      <c r="AA7" s="1194">
        <v>233</v>
      </c>
      <c r="AB7" s="1194"/>
      <c r="AC7" s="1194"/>
      <c r="AD7" s="1194"/>
      <c r="AE7" s="1195"/>
      <c r="AF7" s="1196">
        <v>233</v>
      </c>
      <c r="AG7" s="1197"/>
      <c r="AH7" s="1197"/>
      <c r="AI7" s="1197"/>
      <c r="AJ7" s="1198"/>
      <c r="AK7" s="1180">
        <v>14</v>
      </c>
      <c r="AL7" s="1181"/>
      <c r="AM7" s="1181"/>
      <c r="AN7" s="1181"/>
      <c r="AO7" s="1181"/>
      <c r="AP7" s="1181">
        <v>5879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570</v>
      </c>
      <c r="BS7" s="1184" t="s">
        <v>568</v>
      </c>
      <c r="BT7" s="1185"/>
      <c r="BU7" s="1185"/>
      <c r="BV7" s="1185"/>
      <c r="BW7" s="1185"/>
      <c r="BX7" s="1185"/>
      <c r="BY7" s="1185"/>
      <c r="BZ7" s="1185"/>
      <c r="CA7" s="1185"/>
      <c r="CB7" s="1185"/>
      <c r="CC7" s="1185"/>
      <c r="CD7" s="1185"/>
      <c r="CE7" s="1185"/>
      <c r="CF7" s="1185"/>
      <c r="CG7" s="1186"/>
      <c r="CH7" s="1177">
        <v>0</v>
      </c>
      <c r="CI7" s="1178"/>
      <c r="CJ7" s="1178"/>
      <c r="CK7" s="1178"/>
      <c r="CL7" s="1179"/>
      <c r="CM7" s="1177">
        <v>21</v>
      </c>
      <c r="CN7" s="1178"/>
      <c r="CO7" s="1178"/>
      <c r="CP7" s="1178"/>
      <c r="CQ7" s="1179"/>
      <c r="CR7" s="1177">
        <v>5</v>
      </c>
      <c r="CS7" s="1178"/>
      <c r="CT7" s="1178"/>
      <c r="CU7" s="1178"/>
      <c r="CV7" s="1179"/>
      <c r="CW7" s="1177" t="s">
        <v>571</v>
      </c>
      <c r="CX7" s="1178"/>
      <c r="CY7" s="1178"/>
      <c r="CZ7" s="1178"/>
      <c r="DA7" s="1179"/>
      <c r="DB7" s="1177" t="s">
        <v>571</v>
      </c>
      <c r="DC7" s="1178"/>
      <c r="DD7" s="1178"/>
      <c r="DE7" s="1178"/>
      <c r="DF7" s="1179"/>
      <c r="DG7" s="1177" t="s">
        <v>571</v>
      </c>
      <c r="DH7" s="1178"/>
      <c r="DI7" s="1178"/>
      <c r="DJ7" s="1178"/>
      <c r="DK7" s="1179"/>
      <c r="DL7" s="1177" t="s">
        <v>571</v>
      </c>
      <c r="DM7" s="1178"/>
      <c r="DN7" s="1178"/>
      <c r="DO7" s="1178"/>
      <c r="DP7" s="1179"/>
      <c r="DQ7" s="1177" t="s">
        <v>571</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569</v>
      </c>
      <c r="BT8" s="1104"/>
      <c r="BU8" s="1104"/>
      <c r="BV8" s="1104"/>
      <c r="BW8" s="1104"/>
      <c r="BX8" s="1104"/>
      <c r="BY8" s="1104"/>
      <c r="BZ8" s="1104"/>
      <c r="CA8" s="1104"/>
      <c r="CB8" s="1104"/>
      <c r="CC8" s="1104"/>
      <c r="CD8" s="1104"/>
      <c r="CE8" s="1104"/>
      <c r="CF8" s="1104"/>
      <c r="CG8" s="1105"/>
      <c r="CH8" s="1078">
        <v>5</v>
      </c>
      <c r="CI8" s="1079"/>
      <c r="CJ8" s="1079"/>
      <c r="CK8" s="1079"/>
      <c r="CL8" s="1080"/>
      <c r="CM8" s="1078">
        <v>12</v>
      </c>
      <c r="CN8" s="1079"/>
      <c r="CO8" s="1079"/>
      <c r="CP8" s="1079"/>
      <c r="CQ8" s="1080"/>
      <c r="CR8" s="1078">
        <v>1</v>
      </c>
      <c r="CS8" s="1079"/>
      <c r="CT8" s="1079"/>
      <c r="CU8" s="1079"/>
      <c r="CV8" s="1080"/>
      <c r="CW8" s="1078">
        <v>43</v>
      </c>
      <c r="CX8" s="1079"/>
      <c r="CY8" s="1079"/>
      <c r="CZ8" s="1079"/>
      <c r="DA8" s="1080"/>
      <c r="DB8" s="1078" t="s">
        <v>571</v>
      </c>
      <c r="DC8" s="1079"/>
      <c r="DD8" s="1079"/>
      <c r="DE8" s="1079"/>
      <c r="DF8" s="1080"/>
      <c r="DG8" s="1078" t="s">
        <v>571</v>
      </c>
      <c r="DH8" s="1079"/>
      <c r="DI8" s="1079"/>
      <c r="DJ8" s="1079"/>
      <c r="DK8" s="1080"/>
      <c r="DL8" s="1078" t="s">
        <v>571</v>
      </c>
      <c r="DM8" s="1079"/>
      <c r="DN8" s="1079"/>
      <c r="DO8" s="1079"/>
      <c r="DP8" s="1080"/>
      <c r="DQ8" s="1078" t="s">
        <v>571</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382</v>
      </c>
      <c r="B23" s="1033" t="s">
        <v>383</v>
      </c>
      <c r="C23" s="1034"/>
      <c r="D23" s="1034"/>
      <c r="E23" s="1034"/>
      <c r="F23" s="1034"/>
      <c r="G23" s="1034"/>
      <c r="H23" s="1034"/>
      <c r="I23" s="1034"/>
      <c r="J23" s="1034"/>
      <c r="K23" s="1034"/>
      <c r="L23" s="1034"/>
      <c r="M23" s="1034"/>
      <c r="N23" s="1034"/>
      <c r="O23" s="1034"/>
      <c r="P23" s="1035"/>
      <c r="Q23" s="1157">
        <v>8951</v>
      </c>
      <c r="R23" s="1158"/>
      <c r="S23" s="1158"/>
      <c r="T23" s="1158"/>
      <c r="U23" s="1158"/>
      <c r="V23" s="1158">
        <v>8718</v>
      </c>
      <c r="W23" s="1158"/>
      <c r="X23" s="1158"/>
      <c r="Y23" s="1158"/>
      <c r="Z23" s="1158"/>
      <c r="AA23" s="1158">
        <v>233</v>
      </c>
      <c r="AB23" s="1158"/>
      <c r="AC23" s="1158"/>
      <c r="AD23" s="1158"/>
      <c r="AE23" s="1159"/>
      <c r="AF23" s="1160">
        <v>233</v>
      </c>
      <c r="AG23" s="1158"/>
      <c r="AH23" s="1158"/>
      <c r="AI23" s="1158"/>
      <c r="AJ23" s="1161"/>
      <c r="AK23" s="1162"/>
      <c r="AL23" s="1163"/>
      <c r="AM23" s="1163"/>
      <c r="AN23" s="1163"/>
      <c r="AO23" s="1163"/>
      <c r="AP23" s="1158">
        <v>5879</v>
      </c>
      <c r="AQ23" s="1158"/>
      <c r="AR23" s="1158"/>
      <c r="AS23" s="1158"/>
      <c r="AT23" s="1158"/>
      <c r="AU23" s="1164"/>
      <c r="AV23" s="1164"/>
      <c r="AW23" s="1164"/>
      <c r="AX23" s="1164"/>
      <c r="AY23" s="1165"/>
      <c r="AZ23" s="1154" t="s">
        <v>125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363</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394</v>
      </c>
      <c r="C28" s="1140"/>
      <c r="D28" s="1140"/>
      <c r="E28" s="1140"/>
      <c r="F28" s="1140"/>
      <c r="G28" s="1140"/>
      <c r="H28" s="1140"/>
      <c r="I28" s="1140"/>
      <c r="J28" s="1140"/>
      <c r="K28" s="1140"/>
      <c r="L28" s="1140"/>
      <c r="M28" s="1140"/>
      <c r="N28" s="1140"/>
      <c r="O28" s="1140"/>
      <c r="P28" s="1141"/>
      <c r="Q28" s="1142">
        <v>1976</v>
      </c>
      <c r="R28" s="1143"/>
      <c r="S28" s="1143"/>
      <c r="T28" s="1143"/>
      <c r="U28" s="1143"/>
      <c r="V28" s="1143">
        <v>1944</v>
      </c>
      <c r="W28" s="1143"/>
      <c r="X28" s="1143"/>
      <c r="Y28" s="1143"/>
      <c r="Z28" s="1143"/>
      <c r="AA28" s="1143">
        <v>32</v>
      </c>
      <c r="AB28" s="1143"/>
      <c r="AC28" s="1143"/>
      <c r="AD28" s="1143"/>
      <c r="AE28" s="1144"/>
      <c r="AF28" s="1145">
        <v>32</v>
      </c>
      <c r="AG28" s="1143"/>
      <c r="AH28" s="1143"/>
      <c r="AI28" s="1143"/>
      <c r="AJ28" s="1146"/>
      <c r="AK28" s="1147">
        <v>195</v>
      </c>
      <c r="AL28" s="1135"/>
      <c r="AM28" s="1135"/>
      <c r="AN28" s="1135"/>
      <c r="AO28" s="1135"/>
      <c r="AP28" s="1135" t="s">
        <v>571</v>
      </c>
      <c r="AQ28" s="1135"/>
      <c r="AR28" s="1135"/>
      <c r="AS28" s="1135"/>
      <c r="AT28" s="1135"/>
      <c r="AU28" s="1135" t="s">
        <v>571</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395</v>
      </c>
      <c r="C29" s="1127"/>
      <c r="D29" s="1127"/>
      <c r="E29" s="1127"/>
      <c r="F29" s="1127"/>
      <c r="G29" s="1127"/>
      <c r="H29" s="1127"/>
      <c r="I29" s="1127"/>
      <c r="J29" s="1127"/>
      <c r="K29" s="1127"/>
      <c r="L29" s="1127"/>
      <c r="M29" s="1127"/>
      <c r="N29" s="1127"/>
      <c r="O29" s="1127"/>
      <c r="P29" s="1128"/>
      <c r="Q29" s="1132">
        <v>1420</v>
      </c>
      <c r="R29" s="1133"/>
      <c r="S29" s="1133"/>
      <c r="T29" s="1133"/>
      <c r="U29" s="1133"/>
      <c r="V29" s="1133">
        <v>1311</v>
      </c>
      <c r="W29" s="1133"/>
      <c r="X29" s="1133"/>
      <c r="Y29" s="1133"/>
      <c r="Z29" s="1133"/>
      <c r="AA29" s="1133">
        <v>109</v>
      </c>
      <c r="AB29" s="1133"/>
      <c r="AC29" s="1133"/>
      <c r="AD29" s="1133"/>
      <c r="AE29" s="1134"/>
      <c r="AF29" s="1108">
        <v>109</v>
      </c>
      <c r="AG29" s="1109"/>
      <c r="AH29" s="1109"/>
      <c r="AI29" s="1109"/>
      <c r="AJ29" s="1110"/>
      <c r="AK29" s="1069">
        <v>212</v>
      </c>
      <c r="AL29" s="1060"/>
      <c r="AM29" s="1060"/>
      <c r="AN29" s="1060"/>
      <c r="AO29" s="1060"/>
      <c r="AP29" s="1060" t="s">
        <v>571</v>
      </c>
      <c r="AQ29" s="1060"/>
      <c r="AR29" s="1060"/>
      <c r="AS29" s="1060"/>
      <c r="AT29" s="1060"/>
      <c r="AU29" s="1060" t="s">
        <v>571</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396</v>
      </c>
      <c r="C30" s="1127"/>
      <c r="D30" s="1127"/>
      <c r="E30" s="1127"/>
      <c r="F30" s="1127"/>
      <c r="G30" s="1127"/>
      <c r="H30" s="1127"/>
      <c r="I30" s="1127"/>
      <c r="J30" s="1127"/>
      <c r="K30" s="1127"/>
      <c r="L30" s="1127"/>
      <c r="M30" s="1127"/>
      <c r="N30" s="1127"/>
      <c r="O30" s="1127"/>
      <c r="P30" s="1128"/>
      <c r="Q30" s="1132">
        <v>475</v>
      </c>
      <c r="R30" s="1133"/>
      <c r="S30" s="1133"/>
      <c r="T30" s="1133"/>
      <c r="U30" s="1133"/>
      <c r="V30" s="1133">
        <v>468</v>
      </c>
      <c r="W30" s="1133"/>
      <c r="X30" s="1133"/>
      <c r="Y30" s="1133"/>
      <c r="Z30" s="1133"/>
      <c r="AA30" s="1133">
        <v>7</v>
      </c>
      <c r="AB30" s="1133"/>
      <c r="AC30" s="1133"/>
      <c r="AD30" s="1133"/>
      <c r="AE30" s="1134"/>
      <c r="AF30" s="1108">
        <v>7</v>
      </c>
      <c r="AG30" s="1109"/>
      <c r="AH30" s="1109"/>
      <c r="AI30" s="1109"/>
      <c r="AJ30" s="1110"/>
      <c r="AK30" s="1069">
        <v>226</v>
      </c>
      <c r="AL30" s="1060"/>
      <c r="AM30" s="1060"/>
      <c r="AN30" s="1060"/>
      <c r="AO30" s="1060"/>
      <c r="AP30" s="1060" t="s">
        <v>571</v>
      </c>
      <c r="AQ30" s="1060"/>
      <c r="AR30" s="1060"/>
      <c r="AS30" s="1060"/>
      <c r="AT30" s="1060"/>
      <c r="AU30" s="1060" t="s">
        <v>571</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397</v>
      </c>
      <c r="C31" s="1127"/>
      <c r="D31" s="1127"/>
      <c r="E31" s="1127"/>
      <c r="F31" s="1127"/>
      <c r="G31" s="1127"/>
      <c r="H31" s="1127"/>
      <c r="I31" s="1127"/>
      <c r="J31" s="1127"/>
      <c r="K31" s="1127"/>
      <c r="L31" s="1127"/>
      <c r="M31" s="1127"/>
      <c r="N31" s="1127"/>
      <c r="O31" s="1127"/>
      <c r="P31" s="1128"/>
      <c r="Q31" s="1132">
        <v>928</v>
      </c>
      <c r="R31" s="1133"/>
      <c r="S31" s="1133"/>
      <c r="T31" s="1133"/>
      <c r="U31" s="1133"/>
      <c r="V31" s="1133">
        <v>905</v>
      </c>
      <c r="W31" s="1133"/>
      <c r="X31" s="1133"/>
      <c r="Y31" s="1133"/>
      <c r="Z31" s="1133"/>
      <c r="AA31" s="1133">
        <v>23</v>
      </c>
      <c r="AB31" s="1133"/>
      <c r="AC31" s="1133"/>
      <c r="AD31" s="1133"/>
      <c r="AE31" s="1134"/>
      <c r="AF31" s="1108">
        <v>23</v>
      </c>
      <c r="AG31" s="1109"/>
      <c r="AH31" s="1109"/>
      <c r="AI31" s="1109"/>
      <c r="AJ31" s="1110"/>
      <c r="AK31" s="1069">
        <v>386</v>
      </c>
      <c r="AL31" s="1060"/>
      <c r="AM31" s="1060"/>
      <c r="AN31" s="1060"/>
      <c r="AO31" s="1060"/>
      <c r="AP31" s="1060">
        <v>4436</v>
      </c>
      <c r="AQ31" s="1060"/>
      <c r="AR31" s="1060"/>
      <c r="AS31" s="1060"/>
      <c r="AT31" s="1060"/>
      <c r="AU31" s="1060">
        <v>2825</v>
      </c>
      <c r="AV31" s="1060"/>
      <c r="AW31" s="1060"/>
      <c r="AX31" s="1060"/>
      <c r="AY31" s="1060"/>
      <c r="AZ31" s="1131" t="s">
        <v>571</v>
      </c>
      <c r="BA31" s="1131"/>
      <c r="BB31" s="1131"/>
      <c r="BC31" s="1131"/>
      <c r="BD31" s="1131"/>
      <c r="BE31" s="1121" t="s">
        <v>398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399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382</v>
      </c>
      <c r="B63" s="1033" t="s">
        <v>400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171</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403</v>
      </c>
      <c r="B66" s="1085"/>
      <c r="C66" s="1085"/>
      <c r="D66" s="1085"/>
      <c r="E66" s="1085"/>
      <c r="F66" s="1085"/>
      <c r="G66" s="1085"/>
      <c r="H66" s="1085"/>
      <c r="I66" s="1085"/>
      <c r="J66" s="1085"/>
      <c r="K66" s="1085"/>
      <c r="L66" s="1085"/>
      <c r="M66" s="1085"/>
      <c r="N66" s="1085"/>
      <c r="O66" s="1085"/>
      <c r="P66" s="1086"/>
      <c r="Q66" s="1090" t="s">
        <v>386</v>
      </c>
      <c r="R66" s="1091"/>
      <c r="S66" s="1091"/>
      <c r="T66" s="1091"/>
      <c r="U66" s="1092"/>
      <c r="V66" s="1090" t="s">
        <v>404</v>
      </c>
      <c r="W66" s="1091"/>
      <c r="X66" s="1091"/>
      <c r="Y66" s="1091"/>
      <c r="Z66" s="1092"/>
      <c r="AA66" s="1090" t="s">
        <v>388</v>
      </c>
      <c r="AB66" s="1091"/>
      <c r="AC66" s="1091"/>
      <c r="AD66" s="1091"/>
      <c r="AE66" s="1092"/>
      <c r="AF66" s="1096" t="s">
        <v>389</v>
      </c>
      <c r="AG66" s="1097"/>
      <c r="AH66" s="1097"/>
      <c r="AI66" s="1097"/>
      <c r="AJ66" s="1098"/>
      <c r="AK66" s="1090" t="s">
        <v>390</v>
      </c>
      <c r="AL66" s="1085"/>
      <c r="AM66" s="1085"/>
      <c r="AN66" s="1085"/>
      <c r="AO66" s="1086"/>
      <c r="AP66" s="1090" t="s">
        <v>391</v>
      </c>
      <c r="AQ66" s="1091"/>
      <c r="AR66" s="1091"/>
      <c r="AS66" s="1091"/>
      <c r="AT66" s="1092"/>
      <c r="AU66" s="1090" t="s">
        <v>405</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559</v>
      </c>
      <c r="C68" s="1075"/>
      <c r="D68" s="1075"/>
      <c r="E68" s="1075"/>
      <c r="F68" s="1075"/>
      <c r="G68" s="1075"/>
      <c r="H68" s="1075"/>
      <c r="I68" s="1075"/>
      <c r="J68" s="1075"/>
      <c r="K68" s="1075"/>
      <c r="L68" s="1075"/>
      <c r="M68" s="1075"/>
      <c r="N68" s="1075"/>
      <c r="O68" s="1075"/>
      <c r="P68" s="1076"/>
      <c r="Q68" s="1077">
        <v>296</v>
      </c>
      <c r="R68" s="1071"/>
      <c r="S68" s="1071"/>
      <c r="T68" s="1071"/>
      <c r="U68" s="1071"/>
      <c r="V68" s="1071">
        <v>276</v>
      </c>
      <c r="W68" s="1071"/>
      <c r="X68" s="1071"/>
      <c r="Y68" s="1071"/>
      <c r="Z68" s="1071"/>
      <c r="AA68" s="1071">
        <v>20</v>
      </c>
      <c r="AB68" s="1071"/>
      <c r="AC68" s="1071"/>
      <c r="AD68" s="1071"/>
      <c r="AE68" s="1071"/>
      <c r="AF68" s="1071">
        <v>20</v>
      </c>
      <c r="AG68" s="1071"/>
      <c r="AH68" s="1071"/>
      <c r="AI68" s="1071"/>
      <c r="AJ68" s="1071"/>
      <c r="AK68" s="1071">
        <v>50</v>
      </c>
      <c r="AL68" s="1071"/>
      <c r="AM68" s="1071"/>
      <c r="AN68" s="1071"/>
      <c r="AO68" s="1071"/>
      <c r="AP68" s="1071">
        <v>219</v>
      </c>
      <c r="AQ68" s="1071"/>
      <c r="AR68" s="1071"/>
      <c r="AS68" s="1071"/>
      <c r="AT68" s="1071"/>
      <c r="AU68" s="1071">
        <v>44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560</v>
      </c>
      <c r="C69" s="1064"/>
      <c r="D69" s="1064"/>
      <c r="E69" s="1064"/>
      <c r="F69" s="1064"/>
      <c r="G69" s="1064"/>
      <c r="H69" s="1064"/>
      <c r="I69" s="1064"/>
      <c r="J69" s="1064"/>
      <c r="K69" s="1064"/>
      <c r="L69" s="1064"/>
      <c r="M69" s="1064"/>
      <c r="N69" s="1064"/>
      <c r="O69" s="1064"/>
      <c r="P69" s="1065"/>
      <c r="Q69" s="1066">
        <v>1743</v>
      </c>
      <c r="R69" s="1060"/>
      <c r="S69" s="1060"/>
      <c r="T69" s="1060"/>
      <c r="U69" s="1060"/>
      <c r="V69" s="1060">
        <v>1660</v>
      </c>
      <c r="W69" s="1060"/>
      <c r="X69" s="1060"/>
      <c r="Y69" s="1060"/>
      <c r="Z69" s="1060"/>
      <c r="AA69" s="1060">
        <v>82</v>
      </c>
      <c r="AB69" s="1060"/>
      <c r="AC69" s="1060"/>
      <c r="AD69" s="1060"/>
      <c r="AE69" s="1060"/>
      <c r="AF69" s="1060">
        <v>82</v>
      </c>
      <c r="AG69" s="1060"/>
      <c r="AH69" s="1060"/>
      <c r="AI69" s="1060"/>
      <c r="AJ69" s="1060"/>
      <c r="AK69" s="1060">
        <v>41</v>
      </c>
      <c r="AL69" s="1060"/>
      <c r="AM69" s="1060"/>
      <c r="AN69" s="1060"/>
      <c r="AO69" s="1060"/>
      <c r="AP69" s="1060">
        <v>4523</v>
      </c>
      <c r="AQ69" s="1060"/>
      <c r="AR69" s="1060"/>
      <c r="AS69" s="1060"/>
      <c r="AT69" s="1060"/>
      <c r="AU69" s="1060">
        <v>660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561</v>
      </c>
      <c r="C70" s="1064"/>
      <c r="D70" s="1064"/>
      <c r="E70" s="1064"/>
      <c r="F70" s="1064"/>
      <c r="G70" s="1064"/>
      <c r="H70" s="1064"/>
      <c r="I70" s="1064"/>
      <c r="J70" s="1064"/>
      <c r="K70" s="1064"/>
      <c r="L70" s="1064"/>
      <c r="M70" s="1064"/>
      <c r="N70" s="1064"/>
      <c r="O70" s="1064"/>
      <c r="P70" s="1065"/>
      <c r="Q70" s="1066">
        <v>7216</v>
      </c>
      <c r="R70" s="1060"/>
      <c r="S70" s="1060"/>
      <c r="T70" s="1060"/>
      <c r="U70" s="1060"/>
      <c r="V70" s="1060">
        <v>7343</v>
      </c>
      <c r="W70" s="1060"/>
      <c r="X70" s="1060"/>
      <c r="Y70" s="1060"/>
      <c r="Z70" s="1060"/>
      <c r="AA70" s="1060">
        <v>-127</v>
      </c>
      <c r="AB70" s="1060"/>
      <c r="AC70" s="1060"/>
      <c r="AD70" s="1060"/>
      <c r="AE70" s="1060"/>
      <c r="AF70" s="1060">
        <v>412</v>
      </c>
      <c r="AG70" s="1060"/>
      <c r="AH70" s="1060"/>
      <c r="AI70" s="1060"/>
      <c r="AJ70" s="1060"/>
      <c r="AK70" s="1060" t="s">
        <v>571</v>
      </c>
      <c r="AL70" s="1060"/>
      <c r="AM70" s="1060"/>
      <c r="AN70" s="1060"/>
      <c r="AO70" s="1060"/>
      <c r="AP70" s="1060">
        <v>8885</v>
      </c>
      <c r="AQ70" s="1060"/>
      <c r="AR70" s="1060"/>
      <c r="AS70" s="1060"/>
      <c r="AT70" s="1060"/>
      <c r="AU70" s="1060">
        <v>1084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562</v>
      </c>
      <c r="C71" s="1064"/>
      <c r="D71" s="1064"/>
      <c r="E71" s="1064"/>
      <c r="F71" s="1064"/>
      <c r="G71" s="1064"/>
      <c r="H71" s="1064"/>
      <c r="I71" s="1064"/>
      <c r="J71" s="1064"/>
      <c r="K71" s="1064"/>
      <c r="L71" s="1064"/>
      <c r="M71" s="1064"/>
      <c r="N71" s="1064"/>
      <c r="O71" s="1064"/>
      <c r="P71" s="1065"/>
      <c r="Q71" s="1066">
        <v>859</v>
      </c>
      <c r="R71" s="1060"/>
      <c r="S71" s="1060"/>
      <c r="T71" s="1060"/>
      <c r="U71" s="1060"/>
      <c r="V71" s="1060">
        <v>837</v>
      </c>
      <c r="W71" s="1060"/>
      <c r="X71" s="1060"/>
      <c r="Y71" s="1060"/>
      <c r="Z71" s="1060"/>
      <c r="AA71" s="1060">
        <v>22</v>
      </c>
      <c r="AB71" s="1060"/>
      <c r="AC71" s="1060"/>
      <c r="AD71" s="1060"/>
      <c r="AE71" s="1060"/>
      <c r="AF71" s="1060">
        <v>22</v>
      </c>
      <c r="AG71" s="1060"/>
      <c r="AH71" s="1060"/>
      <c r="AI71" s="1060"/>
      <c r="AJ71" s="1060"/>
      <c r="AK71" s="1060">
        <v>23</v>
      </c>
      <c r="AL71" s="1060"/>
      <c r="AM71" s="1060"/>
      <c r="AN71" s="1060"/>
      <c r="AO71" s="1060"/>
      <c r="AP71" s="1060" t="s">
        <v>572</v>
      </c>
      <c r="AQ71" s="1060"/>
      <c r="AR71" s="1060"/>
      <c r="AS71" s="1060"/>
      <c r="AT71" s="1060"/>
      <c r="AU71" s="1060" t="s">
        <v>571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563</v>
      </c>
      <c r="C72" s="1064"/>
      <c r="D72" s="1064"/>
      <c r="E72" s="1064"/>
      <c r="F72" s="1064"/>
      <c r="G72" s="1064"/>
      <c r="H72" s="1064"/>
      <c r="I72" s="1064"/>
      <c r="J72" s="1064"/>
      <c r="K72" s="1064"/>
      <c r="L72" s="1064"/>
      <c r="M72" s="1064"/>
      <c r="N72" s="1064"/>
      <c r="O72" s="1064"/>
      <c r="P72" s="1065"/>
      <c r="Q72" s="1066">
        <v>299</v>
      </c>
      <c r="R72" s="1060"/>
      <c r="S72" s="1060"/>
      <c r="T72" s="1060"/>
      <c r="U72" s="1060"/>
      <c r="V72" s="1060">
        <v>244</v>
      </c>
      <c r="W72" s="1060"/>
      <c r="X72" s="1060"/>
      <c r="Y72" s="1060"/>
      <c r="Z72" s="1060"/>
      <c r="AA72" s="1060">
        <v>55</v>
      </c>
      <c r="AB72" s="1060"/>
      <c r="AC72" s="1060"/>
      <c r="AD72" s="1060"/>
      <c r="AE72" s="1060"/>
      <c r="AF72" s="1060">
        <v>55</v>
      </c>
      <c r="AG72" s="1060"/>
      <c r="AH72" s="1060"/>
      <c r="AI72" s="1060"/>
      <c r="AJ72" s="1060"/>
      <c r="AK72" s="1060" t="s">
        <v>573</v>
      </c>
      <c r="AL72" s="1060"/>
      <c r="AM72" s="1060"/>
      <c r="AN72" s="1060"/>
      <c r="AO72" s="1060"/>
      <c r="AP72" s="1060" t="s">
        <v>571</v>
      </c>
      <c r="AQ72" s="1060"/>
      <c r="AR72" s="1060"/>
      <c r="AS72" s="1060"/>
      <c r="AT72" s="1060"/>
      <c r="AU72" s="1060" t="s">
        <v>571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564</v>
      </c>
      <c r="C73" s="1064"/>
      <c r="D73" s="1064"/>
      <c r="E73" s="1064"/>
      <c r="F73" s="1064"/>
      <c r="G73" s="1064"/>
      <c r="H73" s="1064"/>
      <c r="I73" s="1064"/>
      <c r="J73" s="1064"/>
      <c r="K73" s="1064"/>
      <c r="L73" s="1064"/>
      <c r="M73" s="1064"/>
      <c r="N73" s="1064"/>
      <c r="O73" s="1064"/>
      <c r="P73" s="1065"/>
      <c r="Q73" s="1066">
        <v>5713</v>
      </c>
      <c r="R73" s="1060"/>
      <c r="S73" s="1060"/>
      <c r="T73" s="1060"/>
      <c r="U73" s="1060"/>
      <c r="V73" s="1060">
        <v>5295</v>
      </c>
      <c r="W73" s="1060"/>
      <c r="X73" s="1060"/>
      <c r="Y73" s="1060"/>
      <c r="Z73" s="1060"/>
      <c r="AA73" s="1060">
        <v>418</v>
      </c>
      <c r="AB73" s="1060"/>
      <c r="AC73" s="1060"/>
      <c r="AD73" s="1060"/>
      <c r="AE73" s="1060"/>
      <c r="AF73" s="1060">
        <v>418</v>
      </c>
      <c r="AG73" s="1060"/>
      <c r="AH73" s="1060"/>
      <c r="AI73" s="1060"/>
      <c r="AJ73" s="1060"/>
      <c r="AK73" s="1060">
        <v>1100</v>
      </c>
      <c r="AL73" s="1060"/>
      <c r="AM73" s="1060"/>
      <c r="AN73" s="1060"/>
      <c r="AO73" s="1060"/>
      <c r="AP73" s="1060" t="s">
        <v>571</v>
      </c>
      <c r="AQ73" s="1060"/>
      <c r="AR73" s="1060"/>
      <c r="AS73" s="1060"/>
      <c r="AT73" s="1060"/>
      <c r="AU73" s="1060" t="s">
        <v>571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565</v>
      </c>
      <c r="C74" s="1064"/>
      <c r="D74" s="1064"/>
      <c r="E74" s="1064"/>
      <c r="F74" s="1064"/>
      <c r="G74" s="1064"/>
      <c r="H74" s="1064"/>
      <c r="I74" s="1064"/>
      <c r="J74" s="1064"/>
      <c r="K74" s="1064"/>
      <c r="L74" s="1064"/>
      <c r="M74" s="1064"/>
      <c r="N74" s="1064"/>
      <c r="O74" s="1064"/>
      <c r="P74" s="1065"/>
      <c r="Q74" s="1066">
        <v>4</v>
      </c>
      <c r="R74" s="1060"/>
      <c r="S74" s="1060"/>
      <c r="T74" s="1060"/>
      <c r="U74" s="1060"/>
      <c r="V74" s="1060">
        <v>3</v>
      </c>
      <c r="W74" s="1060"/>
      <c r="X74" s="1060"/>
      <c r="Y74" s="1060"/>
      <c r="Z74" s="1060"/>
      <c r="AA74" s="1060">
        <v>1</v>
      </c>
      <c r="AB74" s="1060"/>
      <c r="AC74" s="1060"/>
      <c r="AD74" s="1060"/>
      <c r="AE74" s="1060"/>
      <c r="AF74" s="1060">
        <v>1</v>
      </c>
      <c r="AG74" s="1060"/>
      <c r="AH74" s="1060"/>
      <c r="AI74" s="1060"/>
      <c r="AJ74" s="1060"/>
      <c r="AK74" s="1060" t="s">
        <v>571</v>
      </c>
      <c r="AL74" s="1060"/>
      <c r="AM74" s="1060"/>
      <c r="AN74" s="1060"/>
      <c r="AO74" s="1060"/>
      <c r="AP74" s="1060" t="s">
        <v>571</v>
      </c>
      <c r="AQ74" s="1060"/>
      <c r="AR74" s="1060"/>
      <c r="AS74" s="1060"/>
      <c r="AT74" s="1060"/>
      <c r="AU74" s="1060" t="s">
        <v>571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566</v>
      </c>
      <c r="C75" s="1064"/>
      <c r="D75" s="1064"/>
      <c r="E75" s="1064"/>
      <c r="F75" s="1064"/>
      <c r="G75" s="1064"/>
      <c r="H75" s="1064"/>
      <c r="I75" s="1064"/>
      <c r="J75" s="1064"/>
      <c r="K75" s="1064"/>
      <c r="L75" s="1064"/>
      <c r="M75" s="1064"/>
      <c r="N75" s="1064"/>
      <c r="O75" s="1064"/>
      <c r="P75" s="1065"/>
      <c r="Q75" s="1067">
        <v>6933</v>
      </c>
      <c r="R75" s="1068"/>
      <c r="S75" s="1068"/>
      <c r="T75" s="1068"/>
      <c r="U75" s="1069"/>
      <c r="V75" s="1070">
        <v>6850</v>
      </c>
      <c r="W75" s="1068"/>
      <c r="X75" s="1068"/>
      <c r="Y75" s="1068"/>
      <c r="Z75" s="1069"/>
      <c r="AA75" s="1070">
        <v>82</v>
      </c>
      <c r="AB75" s="1068"/>
      <c r="AC75" s="1068"/>
      <c r="AD75" s="1068"/>
      <c r="AE75" s="1069"/>
      <c r="AF75" s="1070">
        <v>82</v>
      </c>
      <c r="AG75" s="1068"/>
      <c r="AH75" s="1068"/>
      <c r="AI75" s="1068"/>
      <c r="AJ75" s="1069"/>
      <c r="AK75" s="1070">
        <v>2485</v>
      </c>
      <c r="AL75" s="1068"/>
      <c r="AM75" s="1068"/>
      <c r="AN75" s="1068"/>
      <c r="AO75" s="1069"/>
      <c r="AP75" s="1070" t="s">
        <v>571</v>
      </c>
      <c r="AQ75" s="1068"/>
      <c r="AR75" s="1068"/>
      <c r="AS75" s="1068"/>
      <c r="AT75" s="1069"/>
      <c r="AU75" s="1070" t="s">
        <v>571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567</v>
      </c>
      <c r="C76" s="1064"/>
      <c r="D76" s="1064"/>
      <c r="E76" s="1064"/>
      <c r="F76" s="1064"/>
      <c r="G76" s="1064"/>
      <c r="H76" s="1064"/>
      <c r="I76" s="1064"/>
      <c r="J76" s="1064"/>
      <c r="K76" s="1064"/>
      <c r="L76" s="1064"/>
      <c r="M76" s="1064"/>
      <c r="N76" s="1064"/>
      <c r="O76" s="1064"/>
      <c r="P76" s="1065"/>
      <c r="Q76" s="1067">
        <v>1385861</v>
      </c>
      <c r="R76" s="1068"/>
      <c r="S76" s="1068"/>
      <c r="T76" s="1068"/>
      <c r="U76" s="1069"/>
      <c r="V76" s="1070">
        <v>1346246</v>
      </c>
      <c r="W76" s="1068"/>
      <c r="X76" s="1068"/>
      <c r="Y76" s="1068"/>
      <c r="Z76" s="1069"/>
      <c r="AA76" s="1070">
        <v>39615</v>
      </c>
      <c r="AB76" s="1068"/>
      <c r="AC76" s="1068"/>
      <c r="AD76" s="1068"/>
      <c r="AE76" s="1069"/>
      <c r="AF76" s="1070">
        <v>39615</v>
      </c>
      <c r="AG76" s="1068"/>
      <c r="AH76" s="1068"/>
      <c r="AI76" s="1068"/>
      <c r="AJ76" s="1069"/>
      <c r="AK76" s="1070">
        <v>13582</v>
      </c>
      <c r="AL76" s="1068"/>
      <c r="AM76" s="1068"/>
      <c r="AN76" s="1068"/>
      <c r="AO76" s="1069"/>
      <c r="AP76" s="1070" t="s">
        <v>571</v>
      </c>
      <c r="AQ76" s="1068"/>
      <c r="AR76" s="1068"/>
      <c r="AS76" s="1068"/>
      <c r="AT76" s="1069"/>
      <c r="AU76" s="1070" t="s">
        <v>571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382</v>
      </c>
      <c r="B88" s="1033" t="s">
        <v>406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40707</v>
      </c>
      <c r="AG88" s="1048"/>
      <c r="AH88" s="1048"/>
      <c r="AI88" s="1048"/>
      <c r="AJ88" s="1048"/>
      <c r="AK88" s="1052"/>
      <c r="AL88" s="1052"/>
      <c r="AM88" s="1052"/>
      <c r="AN88" s="1052"/>
      <c r="AO88" s="1052"/>
      <c r="AP88" s="1048">
        <v>13627</v>
      </c>
      <c r="AQ88" s="1048"/>
      <c r="AR88" s="1048"/>
      <c r="AS88" s="1048"/>
      <c r="AT88" s="1048"/>
      <c r="AU88" s="1048">
        <v>1788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407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v>
      </c>
      <c r="CS102" s="1040"/>
      <c r="CT102" s="1040"/>
      <c r="CU102" s="1040"/>
      <c r="CV102" s="1041"/>
      <c r="CW102" s="1039">
        <v>43</v>
      </c>
      <c r="CX102" s="1040"/>
      <c r="CY102" s="1040"/>
      <c r="CZ102" s="1040"/>
      <c r="DA102" s="1041"/>
      <c r="DB102" s="1039" t="s">
        <v>581</v>
      </c>
      <c r="DC102" s="1040"/>
      <c r="DD102" s="1040"/>
      <c r="DE102" s="1040"/>
      <c r="DF102" s="1041"/>
      <c r="DG102" s="1039" t="s">
        <v>582</v>
      </c>
      <c r="DH102" s="1040"/>
      <c r="DI102" s="1040"/>
      <c r="DJ102" s="1040"/>
      <c r="DK102" s="1041"/>
      <c r="DL102" s="1039" t="s">
        <v>583</v>
      </c>
      <c r="DM102" s="1040"/>
      <c r="DN102" s="1040"/>
      <c r="DO102" s="1040"/>
      <c r="DP102" s="1041"/>
      <c r="DQ102" s="1039" t="s">
        <v>583</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408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409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415</v>
      </c>
      <c r="AB109" s="983"/>
      <c r="AC109" s="983"/>
      <c r="AD109" s="983"/>
      <c r="AE109" s="984"/>
      <c r="AF109" s="985" t="s">
        <v>301</v>
      </c>
      <c r="AG109" s="983"/>
      <c r="AH109" s="983"/>
      <c r="AI109" s="983"/>
      <c r="AJ109" s="984"/>
      <c r="AK109" s="985" t="s">
        <v>300</v>
      </c>
      <c r="AL109" s="983"/>
      <c r="AM109" s="983"/>
      <c r="AN109" s="983"/>
      <c r="AO109" s="984"/>
      <c r="AP109" s="985" t="s">
        <v>416</v>
      </c>
      <c r="AQ109" s="983"/>
      <c r="AR109" s="983"/>
      <c r="AS109" s="983"/>
      <c r="AT109" s="1014"/>
      <c r="AU109" s="982" t="s">
        <v>414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415</v>
      </c>
      <c r="BR109" s="983"/>
      <c r="BS109" s="983"/>
      <c r="BT109" s="983"/>
      <c r="BU109" s="984"/>
      <c r="BV109" s="985" t="s">
        <v>301</v>
      </c>
      <c r="BW109" s="983"/>
      <c r="BX109" s="983"/>
      <c r="BY109" s="983"/>
      <c r="BZ109" s="984"/>
      <c r="CA109" s="985" t="s">
        <v>300</v>
      </c>
      <c r="CB109" s="983"/>
      <c r="CC109" s="983"/>
      <c r="CD109" s="983"/>
      <c r="CE109" s="984"/>
      <c r="CF109" s="1021" t="s">
        <v>416</v>
      </c>
      <c r="CG109" s="1021"/>
      <c r="CH109" s="1021"/>
      <c r="CI109" s="1021"/>
      <c r="CJ109" s="1021"/>
      <c r="CK109" s="985" t="s">
        <v>417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415</v>
      </c>
      <c r="DH109" s="983"/>
      <c r="DI109" s="983"/>
      <c r="DJ109" s="983"/>
      <c r="DK109" s="984"/>
      <c r="DL109" s="985" t="s">
        <v>301</v>
      </c>
      <c r="DM109" s="983"/>
      <c r="DN109" s="983"/>
      <c r="DO109" s="983"/>
      <c r="DP109" s="984"/>
      <c r="DQ109" s="985" t="s">
        <v>300</v>
      </c>
      <c r="DR109" s="983"/>
      <c r="DS109" s="983"/>
      <c r="DT109" s="983"/>
      <c r="DU109" s="984"/>
      <c r="DV109" s="985" t="s">
        <v>416</v>
      </c>
      <c r="DW109" s="983"/>
      <c r="DX109" s="983"/>
      <c r="DY109" s="983"/>
      <c r="DZ109" s="1014"/>
    </row>
    <row r="110" spans="1:131" s="246" customFormat="1" ht="26.25" customHeight="1">
      <c r="A110" s="885" t="s">
        <v>418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563454</v>
      </c>
      <c r="AB110" s="976"/>
      <c r="AC110" s="976"/>
      <c r="AD110" s="976"/>
      <c r="AE110" s="977"/>
      <c r="AF110" s="978">
        <v>510335</v>
      </c>
      <c r="AG110" s="976"/>
      <c r="AH110" s="976"/>
      <c r="AI110" s="976"/>
      <c r="AJ110" s="977"/>
      <c r="AK110" s="978">
        <v>531321</v>
      </c>
      <c r="AL110" s="976"/>
      <c r="AM110" s="976"/>
      <c r="AN110" s="976"/>
      <c r="AO110" s="977"/>
      <c r="AP110" s="979">
        <v>14.8</v>
      </c>
      <c r="AQ110" s="980"/>
      <c r="AR110" s="980"/>
      <c r="AS110" s="980"/>
      <c r="AT110" s="981"/>
      <c r="AU110" s="1015" t="s">
        <v>71</v>
      </c>
      <c r="AV110" s="1016"/>
      <c r="AW110" s="1016"/>
      <c r="AX110" s="1016"/>
      <c r="AY110" s="1016"/>
      <c r="AZ110" s="941" t="s">
        <v>419</v>
      </c>
      <c r="BA110" s="886"/>
      <c r="BB110" s="886"/>
      <c r="BC110" s="886"/>
      <c r="BD110" s="886"/>
      <c r="BE110" s="886"/>
      <c r="BF110" s="886"/>
      <c r="BG110" s="886"/>
      <c r="BH110" s="886"/>
      <c r="BI110" s="886"/>
      <c r="BJ110" s="886"/>
      <c r="BK110" s="886"/>
      <c r="BL110" s="886"/>
      <c r="BM110" s="886"/>
      <c r="BN110" s="886"/>
      <c r="BO110" s="886"/>
      <c r="BP110" s="887"/>
      <c r="BQ110" s="942">
        <v>5933258</v>
      </c>
      <c r="BR110" s="923"/>
      <c r="BS110" s="923"/>
      <c r="BT110" s="923"/>
      <c r="BU110" s="923"/>
      <c r="BV110" s="923">
        <v>5926627</v>
      </c>
      <c r="BW110" s="923"/>
      <c r="BX110" s="923"/>
      <c r="BY110" s="923"/>
      <c r="BZ110" s="923"/>
      <c r="CA110" s="923">
        <v>5879066</v>
      </c>
      <c r="CB110" s="923"/>
      <c r="CC110" s="923"/>
      <c r="CD110" s="923"/>
      <c r="CE110" s="923"/>
      <c r="CF110" s="947">
        <v>163.30000000000001</v>
      </c>
      <c r="CG110" s="948"/>
      <c r="CH110" s="948"/>
      <c r="CI110" s="948"/>
      <c r="CJ110" s="948"/>
      <c r="CK110" s="1011" t="s">
        <v>420</v>
      </c>
      <c r="CL110" s="897"/>
      <c r="CM110" s="972" t="s">
        <v>421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422</v>
      </c>
      <c r="DH110" s="923"/>
      <c r="DI110" s="923"/>
      <c r="DJ110" s="923"/>
      <c r="DK110" s="923"/>
      <c r="DL110" s="923" t="s">
        <v>422</v>
      </c>
      <c r="DM110" s="923"/>
      <c r="DN110" s="923"/>
      <c r="DO110" s="923"/>
      <c r="DP110" s="923"/>
      <c r="DQ110" s="923" t="s">
        <v>125</v>
      </c>
      <c r="DR110" s="923"/>
      <c r="DS110" s="923"/>
      <c r="DT110" s="923"/>
      <c r="DU110" s="923"/>
      <c r="DV110" s="924" t="s">
        <v>125</v>
      </c>
      <c r="DW110" s="924"/>
      <c r="DX110" s="924"/>
      <c r="DY110" s="924"/>
      <c r="DZ110" s="925"/>
    </row>
    <row r="111" spans="1:131" s="246" customFormat="1" ht="26.25" customHeight="1">
      <c r="A111" s="852" t="s">
        <v>423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401</v>
      </c>
      <c r="AB111" s="1004"/>
      <c r="AC111" s="1004"/>
      <c r="AD111" s="1004"/>
      <c r="AE111" s="1005"/>
      <c r="AF111" s="1006" t="s">
        <v>424</v>
      </c>
      <c r="AG111" s="1004"/>
      <c r="AH111" s="1004"/>
      <c r="AI111" s="1004"/>
      <c r="AJ111" s="1005"/>
      <c r="AK111" s="1006" t="s">
        <v>125</v>
      </c>
      <c r="AL111" s="1004"/>
      <c r="AM111" s="1004"/>
      <c r="AN111" s="1004"/>
      <c r="AO111" s="1005"/>
      <c r="AP111" s="1007" t="s">
        <v>125</v>
      </c>
      <c r="AQ111" s="1008"/>
      <c r="AR111" s="1008"/>
      <c r="AS111" s="1008"/>
      <c r="AT111" s="1009"/>
      <c r="AU111" s="1017"/>
      <c r="AV111" s="1018"/>
      <c r="AW111" s="1018"/>
      <c r="AX111" s="1018"/>
      <c r="AY111" s="1018"/>
      <c r="AZ111" s="893" t="s">
        <v>425</v>
      </c>
      <c r="BA111" s="828"/>
      <c r="BB111" s="828"/>
      <c r="BC111" s="828"/>
      <c r="BD111" s="828"/>
      <c r="BE111" s="828"/>
      <c r="BF111" s="828"/>
      <c r="BG111" s="828"/>
      <c r="BH111" s="828"/>
      <c r="BI111" s="828"/>
      <c r="BJ111" s="828"/>
      <c r="BK111" s="828"/>
      <c r="BL111" s="828"/>
      <c r="BM111" s="828"/>
      <c r="BN111" s="828"/>
      <c r="BO111" s="828"/>
      <c r="BP111" s="829"/>
      <c r="BQ111" s="894" t="s">
        <v>125</v>
      </c>
      <c r="BR111" s="895"/>
      <c r="BS111" s="895"/>
      <c r="BT111" s="895"/>
      <c r="BU111" s="895"/>
      <c r="BV111" s="895" t="s">
        <v>125</v>
      </c>
      <c r="BW111" s="895"/>
      <c r="BX111" s="895"/>
      <c r="BY111" s="895"/>
      <c r="BZ111" s="895"/>
      <c r="CA111" s="895" t="s">
        <v>125</v>
      </c>
      <c r="CB111" s="895"/>
      <c r="CC111" s="895"/>
      <c r="CD111" s="895"/>
      <c r="CE111" s="895"/>
      <c r="CF111" s="956" t="s">
        <v>422</v>
      </c>
      <c r="CG111" s="957"/>
      <c r="CH111" s="957"/>
      <c r="CI111" s="957"/>
      <c r="CJ111" s="957"/>
      <c r="CK111" s="1012"/>
      <c r="CL111" s="899"/>
      <c r="CM111" s="902" t="s">
        <v>426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427</v>
      </c>
      <c r="DH111" s="895"/>
      <c r="DI111" s="895"/>
      <c r="DJ111" s="895"/>
      <c r="DK111" s="895"/>
      <c r="DL111" s="895" t="s">
        <v>125</v>
      </c>
      <c r="DM111" s="895"/>
      <c r="DN111" s="895"/>
      <c r="DO111" s="895"/>
      <c r="DP111" s="895"/>
      <c r="DQ111" s="895" t="s">
        <v>422</v>
      </c>
      <c r="DR111" s="895"/>
      <c r="DS111" s="895"/>
      <c r="DT111" s="895"/>
      <c r="DU111" s="895"/>
      <c r="DV111" s="872" t="s">
        <v>125</v>
      </c>
      <c r="DW111" s="872"/>
      <c r="DX111" s="872"/>
      <c r="DY111" s="872"/>
      <c r="DZ111" s="873"/>
    </row>
    <row r="112" spans="1:131" s="246" customFormat="1" ht="26.25" customHeight="1">
      <c r="A112" s="997" t="s">
        <v>428</v>
      </c>
      <c r="B112" s="998"/>
      <c r="C112" s="828" t="s">
        <v>429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125</v>
      </c>
      <c r="AB112" s="858"/>
      <c r="AC112" s="858"/>
      <c r="AD112" s="858"/>
      <c r="AE112" s="859"/>
      <c r="AF112" s="860" t="s">
        <v>422</v>
      </c>
      <c r="AG112" s="858"/>
      <c r="AH112" s="858"/>
      <c r="AI112" s="858"/>
      <c r="AJ112" s="859"/>
      <c r="AK112" s="860" t="s">
        <v>424</v>
      </c>
      <c r="AL112" s="858"/>
      <c r="AM112" s="858"/>
      <c r="AN112" s="858"/>
      <c r="AO112" s="859"/>
      <c r="AP112" s="905" t="s">
        <v>424</v>
      </c>
      <c r="AQ112" s="906"/>
      <c r="AR112" s="906"/>
      <c r="AS112" s="906"/>
      <c r="AT112" s="907"/>
      <c r="AU112" s="1017"/>
      <c r="AV112" s="1018"/>
      <c r="AW112" s="1018"/>
      <c r="AX112" s="1018"/>
      <c r="AY112" s="1018"/>
      <c r="AZ112" s="893" t="s">
        <v>430</v>
      </c>
      <c r="BA112" s="828"/>
      <c r="BB112" s="828"/>
      <c r="BC112" s="828"/>
      <c r="BD112" s="828"/>
      <c r="BE112" s="828"/>
      <c r="BF112" s="828"/>
      <c r="BG112" s="828"/>
      <c r="BH112" s="828"/>
      <c r="BI112" s="828"/>
      <c r="BJ112" s="828"/>
      <c r="BK112" s="828"/>
      <c r="BL112" s="828"/>
      <c r="BM112" s="828"/>
      <c r="BN112" s="828"/>
      <c r="BO112" s="828"/>
      <c r="BP112" s="829"/>
      <c r="BQ112" s="894">
        <v>3067655</v>
      </c>
      <c r="BR112" s="895"/>
      <c r="BS112" s="895"/>
      <c r="BT112" s="895"/>
      <c r="BU112" s="895"/>
      <c r="BV112" s="895">
        <v>2978381</v>
      </c>
      <c r="BW112" s="895"/>
      <c r="BX112" s="895"/>
      <c r="BY112" s="895"/>
      <c r="BZ112" s="895"/>
      <c r="CA112" s="895">
        <v>2825424</v>
      </c>
      <c r="CB112" s="895"/>
      <c r="CC112" s="895"/>
      <c r="CD112" s="895"/>
      <c r="CE112" s="895"/>
      <c r="CF112" s="956">
        <v>78.5</v>
      </c>
      <c r="CG112" s="957"/>
      <c r="CH112" s="957"/>
      <c r="CI112" s="957"/>
      <c r="CJ112" s="957"/>
      <c r="CK112" s="1012"/>
      <c r="CL112" s="899"/>
      <c r="CM112" s="902" t="s">
        <v>431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422</v>
      </c>
      <c r="DH112" s="895"/>
      <c r="DI112" s="895"/>
      <c r="DJ112" s="895"/>
      <c r="DK112" s="895"/>
      <c r="DL112" s="895" t="s">
        <v>125</v>
      </c>
      <c r="DM112" s="895"/>
      <c r="DN112" s="895"/>
      <c r="DO112" s="895"/>
      <c r="DP112" s="895"/>
      <c r="DQ112" s="895" t="s">
        <v>125</v>
      </c>
      <c r="DR112" s="895"/>
      <c r="DS112" s="895"/>
      <c r="DT112" s="895"/>
      <c r="DU112" s="895"/>
      <c r="DV112" s="872" t="s">
        <v>432</v>
      </c>
      <c r="DW112" s="872"/>
      <c r="DX112" s="872"/>
      <c r="DY112" s="872"/>
      <c r="DZ112" s="873"/>
    </row>
    <row r="113" spans="1:130" s="246" customFormat="1" ht="26.25" customHeight="1">
      <c r="A113" s="999"/>
      <c r="B113" s="1000"/>
      <c r="C113" s="828" t="s">
        <v>433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342818</v>
      </c>
      <c r="AB113" s="1004"/>
      <c r="AC113" s="1004"/>
      <c r="AD113" s="1004"/>
      <c r="AE113" s="1005"/>
      <c r="AF113" s="1006">
        <v>364201</v>
      </c>
      <c r="AG113" s="1004"/>
      <c r="AH113" s="1004"/>
      <c r="AI113" s="1004"/>
      <c r="AJ113" s="1005"/>
      <c r="AK113" s="1006">
        <v>364330</v>
      </c>
      <c r="AL113" s="1004"/>
      <c r="AM113" s="1004"/>
      <c r="AN113" s="1004"/>
      <c r="AO113" s="1005"/>
      <c r="AP113" s="1007">
        <v>10.1</v>
      </c>
      <c r="AQ113" s="1008"/>
      <c r="AR113" s="1008"/>
      <c r="AS113" s="1008"/>
      <c r="AT113" s="1009"/>
      <c r="AU113" s="1017"/>
      <c r="AV113" s="1018"/>
      <c r="AW113" s="1018"/>
      <c r="AX113" s="1018"/>
      <c r="AY113" s="1018"/>
      <c r="AZ113" s="893" t="s">
        <v>434</v>
      </c>
      <c r="BA113" s="828"/>
      <c r="BB113" s="828"/>
      <c r="BC113" s="828"/>
      <c r="BD113" s="828"/>
      <c r="BE113" s="828"/>
      <c r="BF113" s="828"/>
      <c r="BG113" s="828"/>
      <c r="BH113" s="828"/>
      <c r="BI113" s="828"/>
      <c r="BJ113" s="828"/>
      <c r="BK113" s="828"/>
      <c r="BL113" s="828"/>
      <c r="BM113" s="828"/>
      <c r="BN113" s="828"/>
      <c r="BO113" s="828"/>
      <c r="BP113" s="829"/>
      <c r="BQ113" s="894">
        <v>1882632</v>
      </c>
      <c r="BR113" s="895"/>
      <c r="BS113" s="895"/>
      <c r="BT113" s="895"/>
      <c r="BU113" s="895"/>
      <c r="BV113" s="895">
        <v>1880987</v>
      </c>
      <c r="BW113" s="895"/>
      <c r="BX113" s="895"/>
      <c r="BY113" s="895"/>
      <c r="BZ113" s="895"/>
      <c r="CA113" s="895">
        <v>1787792</v>
      </c>
      <c r="CB113" s="895"/>
      <c r="CC113" s="895"/>
      <c r="CD113" s="895"/>
      <c r="CE113" s="895"/>
      <c r="CF113" s="956">
        <v>49.7</v>
      </c>
      <c r="CG113" s="957"/>
      <c r="CH113" s="957"/>
      <c r="CI113" s="957"/>
      <c r="CJ113" s="957"/>
      <c r="CK113" s="1012"/>
      <c r="CL113" s="899"/>
      <c r="CM113" s="902" t="s">
        <v>435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422</v>
      </c>
      <c r="DH113" s="858"/>
      <c r="DI113" s="858"/>
      <c r="DJ113" s="858"/>
      <c r="DK113" s="859"/>
      <c r="DL113" s="860" t="s">
        <v>422</v>
      </c>
      <c r="DM113" s="858"/>
      <c r="DN113" s="858"/>
      <c r="DO113" s="858"/>
      <c r="DP113" s="859"/>
      <c r="DQ113" s="860" t="s">
        <v>422</v>
      </c>
      <c r="DR113" s="858"/>
      <c r="DS113" s="858"/>
      <c r="DT113" s="858"/>
      <c r="DU113" s="859"/>
      <c r="DV113" s="905" t="s">
        <v>424</v>
      </c>
      <c r="DW113" s="906"/>
      <c r="DX113" s="906"/>
      <c r="DY113" s="906"/>
      <c r="DZ113" s="907"/>
    </row>
    <row r="114" spans="1:130" s="246" customFormat="1" ht="26.25" customHeight="1">
      <c r="A114" s="999"/>
      <c r="B114" s="1000"/>
      <c r="C114" s="828" t="s">
        <v>436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121622</v>
      </c>
      <c r="AB114" s="858"/>
      <c r="AC114" s="858"/>
      <c r="AD114" s="858"/>
      <c r="AE114" s="859"/>
      <c r="AF114" s="860">
        <v>137443</v>
      </c>
      <c r="AG114" s="858"/>
      <c r="AH114" s="858"/>
      <c r="AI114" s="858"/>
      <c r="AJ114" s="859"/>
      <c r="AK114" s="860">
        <v>137617</v>
      </c>
      <c r="AL114" s="858"/>
      <c r="AM114" s="858"/>
      <c r="AN114" s="858"/>
      <c r="AO114" s="859"/>
      <c r="AP114" s="905">
        <v>3.8</v>
      </c>
      <c r="AQ114" s="906"/>
      <c r="AR114" s="906"/>
      <c r="AS114" s="906"/>
      <c r="AT114" s="907"/>
      <c r="AU114" s="1017"/>
      <c r="AV114" s="1018"/>
      <c r="AW114" s="1018"/>
      <c r="AX114" s="1018"/>
      <c r="AY114" s="1018"/>
      <c r="AZ114" s="893" t="s">
        <v>437</v>
      </c>
      <c r="BA114" s="828"/>
      <c r="BB114" s="828"/>
      <c r="BC114" s="828"/>
      <c r="BD114" s="828"/>
      <c r="BE114" s="828"/>
      <c r="BF114" s="828"/>
      <c r="BG114" s="828"/>
      <c r="BH114" s="828"/>
      <c r="BI114" s="828"/>
      <c r="BJ114" s="828"/>
      <c r="BK114" s="828"/>
      <c r="BL114" s="828"/>
      <c r="BM114" s="828"/>
      <c r="BN114" s="828"/>
      <c r="BO114" s="828"/>
      <c r="BP114" s="829"/>
      <c r="BQ114" s="894">
        <v>688310</v>
      </c>
      <c r="BR114" s="895"/>
      <c r="BS114" s="895"/>
      <c r="BT114" s="895"/>
      <c r="BU114" s="895"/>
      <c r="BV114" s="895">
        <v>751456</v>
      </c>
      <c r="BW114" s="895"/>
      <c r="BX114" s="895"/>
      <c r="BY114" s="895"/>
      <c r="BZ114" s="895"/>
      <c r="CA114" s="895">
        <v>739855</v>
      </c>
      <c r="CB114" s="895"/>
      <c r="CC114" s="895"/>
      <c r="CD114" s="895"/>
      <c r="CE114" s="895"/>
      <c r="CF114" s="956">
        <v>20.6</v>
      </c>
      <c r="CG114" s="957"/>
      <c r="CH114" s="957"/>
      <c r="CI114" s="957"/>
      <c r="CJ114" s="957"/>
      <c r="CK114" s="1012"/>
      <c r="CL114" s="899"/>
      <c r="CM114" s="902" t="s">
        <v>438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422</v>
      </c>
      <c r="DH114" s="858"/>
      <c r="DI114" s="858"/>
      <c r="DJ114" s="858"/>
      <c r="DK114" s="859"/>
      <c r="DL114" s="860" t="s">
        <v>125</v>
      </c>
      <c r="DM114" s="858"/>
      <c r="DN114" s="858"/>
      <c r="DO114" s="858"/>
      <c r="DP114" s="859"/>
      <c r="DQ114" s="860" t="s">
        <v>125</v>
      </c>
      <c r="DR114" s="858"/>
      <c r="DS114" s="858"/>
      <c r="DT114" s="858"/>
      <c r="DU114" s="859"/>
      <c r="DV114" s="905" t="s">
        <v>422</v>
      </c>
      <c r="DW114" s="906"/>
      <c r="DX114" s="906"/>
      <c r="DY114" s="906"/>
      <c r="DZ114" s="907"/>
    </row>
    <row r="115" spans="1:130" s="246" customFormat="1" ht="26.25" customHeight="1">
      <c r="A115" s="999"/>
      <c r="B115" s="1000"/>
      <c r="C115" s="828" t="s">
        <v>439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77</v>
      </c>
      <c r="AB115" s="1004"/>
      <c r="AC115" s="1004"/>
      <c r="AD115" s="1004"/>
      <c r="AE115" s="1005"/>
      <c r="AF115" s="1006" t="s">
        <v>125</v>
      </c>
      <c r="AG115" s="1004"/>
      <c r="AH115" s="1004"/>
      <c r="AI115" s="1004"/>
      <c r="AJ115" s="1005"/>
      <c r="AK115" s="1006" t="s">
        <v>125</v>
      </c>
      <c r="AL115" s="1004"/>
      <c r="AM115" s="1004"/>
      <c r="AN115" s="1004"/>
      <c r="AO115" s="1005"/>
      <c r="AP115" s="1007" t="s">
        <v>422</v>
      </c>
      <c r="AQ115" s="1008"/>
      <c r="AR115" s="1008"/>
      <c r="AS115" s="1008"/>
      <c r="AT115" s="1009"/>
      <c r="AU115" s="1017"/>
      <c r="AV115" s="1018"/>
      <c r="AW115" s="1018"/>
      <c r="AX115" s="1018"/>
      <c r="AY115" s="1018"/>
      <c r="AZ115" s="893" t="s">
        <v>440</v>
      </c>
      <c r="BA115" s="828"/>
      <c r="BB115" s="828"/>
      <c r="BC115" s="828"/>
      <c r="BD115" s="828"/>
      <c r="BE115" s="828"/>
      <c r="BF115" s="828"/>
      <c r="BG115" s="828"/>
      <c r="BH115" s="828"/>
      <c r="BI115" s="828"/>
      <c r="BJ115" s="828"/>
      <c r="BK115" s="828"/>
      <c r="BL115" s="828"/>
      <c r="BM115" s="828"/>
      <c r="BN115" s="828"/>
      <c r="BO115" s="828"/>
      <c r="BP115" s="829"/>
      <c r="BQ115" s="894" t="s">
        <v>427</v>
      </c>
      <c r="BR115" s="895"/>
      <c r="BS115" s="895"/>
      <c r="BT115" s="895"/>
      <c r="BU115" s="895"/>
      <c r="BV115" s="895" t="s">
        <v>422</v>
      </c>
      <c r="BW115" s="895"/>
      <c r="BX115" s="895"/>
      <c r="BY115" s="895"/>
      <c r="BZ115" s="895"/>
      <c r="CA115" s="895" t="s">
        <v>125</v>
      </c>
      <c r="CB115" s="895"/>
      <c r="CC115" s="895"/>
      <c r="CD115" s="895"/>
      <c r="CE115" s="895"/>
      <c r="CF115" s="956" t="s">
        <v>422</v>
      </c>
      <c r="CG115" s="957"/>
      <c r="CH115" s="957"/>
      <c r="CI115" s="957"/>
      <c r="CJ115" s="957"/>
      <c r="CK115" s="1012"/>
      <c r="CL115" s="899"/>
      <c r="CM115" s="893" t="s">
        <v>441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422</v>
      </c>
      <c r="DH115" s="858"/>
      <c r="DI115" s="858"/>
      <c r="DJ115" s="858"/>
      <c r="DK115" s="859"/>
      <c r="DL115" s="860" t="s">
        <v>422</v>
      </c>
      <c r="DM115" s="858"/>
      <c r="DN115" s="858"/>
      <c r="DO115" s="858"/>
      <c r="DP115" s="859"/>
      <c r="DQ115" s="860" t="s">
        <v>125</v>
      </c>
      <c r="DR115" s="858"/>
      <c r="DS115" s="858"/>
      <c r="DT115" s="858"/>
      <c r="DU115" s="859"/>
      <c r="DV115" s="905" t="s">
        <v>422</v>
      </c>
      <c r="DW115" s="906"/>
      <c r="DX115" s="906"/>
      <c r="DY115" s="906"/>
      <c r="DZ115" s="907"/>
    </row>
    <row r="116" spans="1:130" s="246" customFormat="1" ht="26.25" customHeight="1">
      <c r="A116" s="1001"/>
      <c r="B116" s="1002"/>
      <c r="C116" s="961" t="s">
        <v>442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422</v>
      </c>
      <c r="AB116" s="858"/>
      <c r="AC116" s="858"/>
      <c r="AD116" s="858"/>
      <c r="AE116" s="859"/>
      <c r="AF116" s="860" t="s">
        <v>422</v>
      </c>
      <c r="AG116" s="858"/>
      <c r="AH116" s="858"/>
      <c r="AI116" s="858"/>
      <c r="AJ116" s="859"/>
      <c r="AK116" s="860" t="s">
        <v>422</v>
      </c>
      <c r="AL116" s="858"/>
      <c r="AM116" s="858"/>
      <c r="AN116" s="858"/>
      <c r="AO116" s="859"/>
      <c r="AP116" s="905" t="s">
        <v>427</v>
      </c>
      <c r="AQ116" s="906"/>
      <c r="AR116" s="906"/>
      <c r="AS116" s="906"/>
      <c r="AT116" s="907"/>
      <c r="AU116" s="1017"/>
      <c r="AV116" s="1018"/>
      <c r="AW116" s="1018"/>
      <c r="AX116" s="1018"/>
      <c r="AY116" s="1018"/>
      <c r="AZ116" s="944" t="s">
        <v>443</v>
      </c>
      <c r="BA116" s="945"/>
      <c r="BB116" s="945"/>
      <c r="BC116" s="945"/>
      <c r="BD116" s="945"/>
      <c r="BE116" s="945"/>
      <c r="BF116" s="945"/>
      <c r="BG116" s="945"/>
      <c r="BH116" s="945"/>
      <c r="BI116" s="945"/>
      <c r="BJ116" s="945"/>
      <c r="BK116" s="945"/>
      <c r="BL116" s="945"/>
      <c r="BM116" s="945"/>
      <c r="BN116" s="945"/>
      <c r="BO116" s="945"/>
      <c r="BP116" s="946"/>
      <c r="BQ116" s="894" t="s">
        <v>422</v>
      </c>
      <c r="BR116" s="895"/>
      <c r="BS116" s="895"/>
      <c r="BT116" s="895"/>
      <c r="BU116" s="895"/>
      <c r="BV116" s="895" t="s">
        <v>125</v>
      </c>
      <c r="BW116" s="895"/>
      <c r="BX116" s="895"/>
      <c r="BY116" s="895"/>
      <c r="BZ116" s="895"/>
      <c r="CA116" s="895" t="s">
        <v>422</v>
      </c>
      <c r="CB116" s="895"/>
      <c r="CC116" s="895"/>
      <c r="CD116" s="895"/>
      <c r="CE116" s="895"/>
      <c r="CF116" s="956" t="s">
        <v>422</v>
      </c>
      <c r="CG116" s="957"/>
      <c r="CH116" s="957"/>
      <c r="CI116" s="957"/>
      <c r="CJ116" s="957"/>
      <c r="CK116" s="1012"/>
      <c r="CL116" s="899"/>
      <c r="CM116" s="902" t="s">
        <v>444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125</v>
      </c>
      <c r="DH116" s="858"/>
      <c r="DI116" s="858"/>
      <c r="DJ116" s="858"/>
      <c r="DK116" s="859"/>
      <c r="DL116" s="860" t="s">
        <v>422</v>
      </c>
      <c r="DM116" s="858"/>
      <c r="DN116" s="858"/>
      <c r="DO116" s="858"/>
      <c r="DP116" s="859"/>
      <c r="DQ116" s="860" t="s">
        <v>422</v>
      </c>
      <c r="DR116" s="858"/>
      <c r="DS116" s="858"/>
      <c r="DT116" s="858"/>
      <c r="DU116" s="859"/>
      <c r="DV116" s="905" t="s">
        <v>424</v>
      </c>
      <c r="DW116" s="906"/>
      <c r="DX116" s="906"/>
      <c r="DY116" s="906"/>
      <c r="DZ116" s="907"/>
    </row>
    <row r="117" spans="1:130" s="246" customFormat="1" ht="26.25" customHeight="1">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445</v>
      </c>
      <c r="Z117" s="984"/>
      <c r="AA117" s="989">
        <v>1027971</v>
      </c>
      <c r="AB117" s="990"/>
      <c r="AC117" s="990"/>
      <c r="AD117" s="990"/>
      <c r="AE117" s="991"/>
      <c r="AF117" s="992">
        <v>1011979</v>
      </c>
      <c r="AG117" s="990"/>
      <c r="AH117" s="990"/>
      <c r="AI117" s="990"/>
      <c r="AJ117" s="991"/>
      <c r="AK117" s="992">
        <v>1033268</v>
      </c>
      <c r="AL117" s="990"/>
      <c r="AM117" s="990"/>
      <c r="AN117" s="990"/>
      <c r="AO117" s="991"/>
      <c r="AP117" s="993"/>
      <c r="AQ117" s="994"/>
      <c r="AR117" s="994"/>
      <c r="AS117" s="994"/>
      <c r="AT117" s="995"/>
      <c r="AU117" s="1017"/>
      <c r="AV117" s="1018"/>
      <c r="AW117" s="1018"/>
      <c r="AX117" s="1018"/>
      <c r="AY117" s="1018"/>
      <c r="AZ117" s="944" t="s">
        <v>446</v>
      </c>
      <c r="BA117" s="945"/>
      <c r="BB117" s="945"/>
      <c r="BC117" s="945"/>
      <c r="BD117" s="945"/>
      <c r="BE117" s="945"/>
      <c r="BF117" s="945"/>
      <c r="BG117" s="945"/>
      <c r="BH117" s="945"/>
      <c r="BI117" s="945"/>
      <c r="BJ117" s="945"/>
      <c r="BK117" s="945"/>
      <c r="BL117" s="945"/>
      <c r="BM117" s="945"/>
      <c r="BN117" s="945"/>
      <c r="BO117" s="945"/>
      <c r="BP117" s="946"/>
      <c r="BQ117" s="894" t="s">
        <v>447</v>
      </c>
      <c r="BR117" s="895"/>
      <c r="BS117" s="895"/>
      <c r="BT117" s="895"/>
      <c r="BU117" s="895"/>
      <c r="BV117" s="895" t="s">
        <v>125</v>
      </c>
      <c r="BW117" s="895"/>
      <c r="BX117" s="895"/>
      <c r="BY117" s="895"/>
      <c r="BZ117" s="895"/>
      <c r="CA117" s="895" t="s">
        <v>447</v>
      </c>
      <c r="CB117" s="895"/>
      <c r="CC117" s="895"/>
      <c r="CD117" s="895"/>
      <c r="CE117" s="895"/>
      <c r="CF117" s="956" t="s">
        <v>125</v>
      </c>
      <c r="CG117" s="957"/>
      <c r="CH117" s="957"/>
      <c r="CI117" s="957"/>
      <c r="CJ117" s="957"/>
      <c r="CK117" s="1012"/>
      <c r="CL117" s="899"/>
      <c r="CM117" s="902" t="s">
        <v>448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125</v>
      </c>
      <c r="DH117" s="858"/>
      <c r="DI117" s="858"/>
      <c r="DJ117" s="858"/>
      <c r="DK117" s="859"/>
      <c r="DL117" s="860" t="s">
        <v>432</v>
      </c>
      <c r="DM117" s="858"/>
      <c r="DN117" s="858"/>
      <c r="DO117" s="858"/>
      <c r="DP117" s="859"/>
      <c r="DQ117" s="860" t="s">
        <v>447</v>
      </c>
      <c r="DR117" s="858"/>
      <c r="DS117" s="858"/>
      <c r="DT117" s="858"/>
      <c r="DU117" s="859"/>
      <c r="DV117" s="905" t="s">
        <v>447</v>
      </c>
      <c r="DW117" s="906"/>
      <c r="DX117" s="906"/>
      <c r="DY117" s="906"/>
      <c r="DZ117" s="907"/>
    </row>
    <row r="118" spans="1:130" s="246" customFormat="1" ht="26.25" customHeight="1">
      <c r="A118" s="982" t="s">
        <v>417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415</v>
      </c>
      <c r="AB118" s="983"/>
      <c r="AC118" s="983"/>
      <c r="AD118" s="983"/>
      <c r="AE118" s="984"/>
      <c r="AF118" s="985" t="s">
        <v>301</v>
      </c>
      <c r="AG118" s="983"/>
      <c r="AH118" s="983"/>
      <c r="AI118" s="983"/>
      <c r="AJ118" s="984"/>
      <c r="AK118" s="985" t="s">
        <v>300</v>
      </c>
      <c r="AL118" s="983"/>
      <c r="AM118" s="983"/>
      <c r="AN118" s="983"/>
      <c r="AO118" s="984"/>
      <c r="AP118" s="986" t="s">
        <v>416</v>
      </c>
      <c r="AQ118" s="987"/>
      <c r="AR118" s="987"/>
      <c r="AS118" s="987"/>
      <c r="AT118" s="988"/>
      <c r="AU118" s="1017"/>
      <c r="AV118" s="1018"/>
      <c r="AW118" s="1018"/>
      <c r="AX118" s="1018"/>
      <c r="AY118" s="1018"/>
      <c r="AZ118" s="960" t="s">
        <v>449</v>
      </c>
      <c r="BA118" s="961"/>
      <c r="BB118" s="961"/>
      <c r="BC118" s="961"/>
      <c r="BD118" s="961"/>
      <c r="BE118" s="961"/>
      <c r="BF118" s="961"/>
      <c r="BG118" s="961"/>
      <c r="BH118" s="961"/>
      <c r="BI118" s="961"/>
      <c r="BJ118" s="961"/>
      <c r="BK118" s="961"/>
      <c r="BL118" s="961"/>
      <c r="BM118" s="961"/>
      <c r="BN118" s="961"/>
      <c r="BO118" s="961"/>
      <c r="BP118" s="962"/>
      <c r="BQ118" s="963" t="s">
        <v>447</v>
      </c>
      <c r="BR118" s="926"/>
      <c r="BS118" s="926"/>
      <c r="BT118" s="926"/>
      <c r="BU118" s="926"/>
      <c r="BV118" s="926" t="s">
        <v>447</v>
      </c>
      <c r="BW118" s="926"/>
      <c r="BX118" s="926"/>
      <c r="BY118" s="926"/>
      <c r="BZ118" s="926"/>
      <c r="CA118" s="926" t="s">
        <v>125</v>
      </c>
      <c r="CB118" s="926"/>
      <c r="CC118" s="926"/>
      <c r="CD118" s="926"/>
      <c r="CE118" s="926"/>
      <c r="CF118" s="956" t="s">
        <v>125</v>
      </c>
      <c r="CG118" s="957"/>
      <c r="CH118" s="957"/>
      <c r="CI118" s="957"/>
      <c r="CJ118" s="957"/>
      <c r="CK118" s="1012"/>
      <c r="CL118" s="899"/>
      <c r="CM118" s="902" t="s">
        <v>450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447</v>
      </c>
      <c r="DH118" s="858"/>
      <c r="DI118" s="858"/>
      <c r="DJ118" s="858"/>
      <c r="DK118" s="859"/>
      <c r="DL118" s="860" t="s">
        <v>422</v>
      </c>
      <c r="DM118" s="858"/>
      <c r="DN118" s="858"/>
      <c r="DO118" s="858"/>
      <c r="DP118" s="859"/>
      <c r="DQ118" s="860" t="s">
        <v>125</v>
      </c>
      <c r="DR118" s="858"/>
      <c r="DS118" s="858"/>
      <c r="DT118" s="858"/>
      <c r="DU118" s="859"/>
      <c r="DV118" s="905" t="s">
        <v>125</v>
      </c>
      <c r="DW118" s="906"/>
      <c r="DX118" s="906"/>
      <c r="DY118" s="906"/>
      <c r="DZ118" s="907"/>
    </row>
    <row r="119" spans="1:130" s="246" customFormat="1" ht="26.25" customHeight="1">
      <c r="A119" s="896" t="s">
        <v>420</v>
      </c>
      <c r="B119" s="897"/>
      <c r="C119" s="972" t="s">
        <v>421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447</v>
      </c>
      <c r="AB119" s="976"/>
      <c r="AC119" s="976"/>
      <c r="AD119" s="976"/>
      <c r="AE119" s="977"/>
      <c r="AF119" s="978" t="s">
        <v>427</v>
      </c>
      <c r="AG119" s="976"/>
      <c r="AH119" s="976"/>
      <c r="AI119" s="976"/>
      <c r="AJ119" s="977"/>
      <c r="AK119" s="978" t="s">
        <v>447</v>
      </c>
      <c r="AL119" s="976"/>
      <c r="AM119" s="976"/>
      <c r="AN119" s="976"/>
      <c r="AO119" s="977"/>
      <c r="AP119" s="979" t="s">
        <v>125</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451</v>
      </c>
      <c r="BP119" s="959"/>
      <c r="BQ119" s="963">
        <v>11571855</v>
      </c>
      <c r="BR119" s="926"/>
      <c r="BS119" s="926"/>
      <c r="BT119" s="926"/>
      <c r="BU119" s="926"/>
      <c r="BV119" s="926">
        <v>11537451</v>
      </c>
      <c r="BW119" s="926"/>
      <c r="BX119" s="926"/>
      <c r="BY119" s="926"/>
      <c r="BZ119" s="926"/>
      <c r="CA119" s="926">
        <v>11232137</v>
      </c>
      <c r="CB119" s="926"/>
      <c r="CC119" s="926"/>
      <c r="CD119" s="926"/>
      <c r="CE119" s="926"/>
      <c r="CF119" s="824"/>
      <c r="CG119" s="825"/>
      <c r="CH119" s="825"/>
      <c r="CI119" s="825"/>
      <c r="CJ119" s="915"/>
      <c r="CK119" s="1013"/>
      <c r="CL119" s="901"/>
      <c r="CM119" s="919" t="s">
        <v>452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125</v>
      </c>
      <c r="DH119" s="841"/>
      <c r="DI119" s="841"/>
      <c r="DJ119" s="841"/>
      <c r="DK119" s="842"/>
      <c r="DL119" s="843" t="s">
        <v>125</v>
      </c>
      <c r="DM119" s="841"/>
      <c r="DN119" s="841"/>
      <c r="DO119" s="841"/>
      <c r="DP119" s="842"/>
      <c r="DQ119" s="843" t="s">
        <v>125</v>
      </c>
      <c r="DR119" s="841"/>
      <c r="DS119" s="841"/>
      <c r="DT119" s="841"/>
      <c r="DU119" s="842"/>
      <c r="DV119" s="929" t="s">
        <v>125</v>
      </c>
      <c r="DW119" s="930"/>
      <c r="DX119" s="930"/>
      <c r="DY119" s="930"/>
      <c r="DZ119" s="931"/>
    </row>
    <row r="120" spans="1:130" s="246" customFormat="1" ht="26.25" customHeight="1">
      <c r="A120" s="898"/>
      <c r="B120" s="899"/>
      <c r="C120" s="902" t="s">
        <v>426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125</v>
      </c>
      <c r="AB120" s="858"/>
      <c r="AC120" s="858"/>
      <c r="AD120" s="858"/>
      <c r="AE120" s="859"/>
      <c r="AF120" s="860" t="s">
        <v>125</v>
      </c>
      <c r="AG120" s="858"/>
      <c r="AH120" s="858"/>
      <c r="AI120" s="858"/>
      <c r="AJ120" s="859"/>
      <c r="AK120" s="860" t="s">
        <v>125</v>
      </c>
      <c r="AL120" s="858"/>
      <c r="AM120" s="858"/>
      <c r="AN120" s="858"/>
      <c r="AO120" s="859"/>
      <c r="AP120" s="905" t="s">
        <v>125</v>
      </c>
      <c r="AQ120" s="906"/>
      <c r="AR120" s="906"/>
      <c r="AS120" s="906"/>
      <c r="AT120" s="907"/>
      <c r="AU120" s="964" t="s">
        <v>453</v>
      </c>
      <c r="AV120" s="965"/>
      <c r="AW120" s="965"/>
      <c r="AX120" s="965"/>
      <c r="AY120" s="966"/>
      <c r="AZ120" s="941" t="s">
        <v>454</v>
      </c>
      <c r="BA120" s="886"/>
      <c r="BB120" s="886"/>
      <c r="BC120" s="886"/>
      <c r="BD120" s="886"/>
      <c r="BE120" s="886"/>
      <c r="BF120" s="886"/>
      <c r="BG120" s="886"/>
      <c r="BH120" s="886"/>
      <c r="BI120" s="886"/>
      <c r="BJ120" s="886"/>
      <c r="BK120" s="886"/>
      <c r="BL120" s="886"/>
      <c r="BM120" s="886"/>
      <c r="BN120" s="886"/>
      <c r="BO120" s="886"/>
      <c r="BP120" s="887"/>
      <c r="BQ120" s="942">
        <v>1852839</v>
      </c>
      <c r="BR120" s="923"/>
      <c r="BS120" s="923"/>
      <c r="BT120" s="923"/>
      <c r="BU120" s="923"/>
      <c r="BV120" s="923">
        <v>1981196</v>
      </c>
      <c r="BW120" s="923"/>
      <c r="BX120" s="923"/>
      <c r="BY120" s="923"/>
      <c r="BZ120" s="923"/>
      <c r="CA120" s="923">
        <v>2275528</v>
      </c>
      <c r="CB120" s="923"/>
      <c r="CC120" s="923"/>
      <c r="CD120" s="923"/>
      <c r="CE120" s="923"/>
      <c r="CF120" s="947">
        <v>63.2</v>
      </c>
      <c r="CG120" s="948"/>
      <c r="CH120" s="948"/>
      <c r="CI120" s="948"/>
      <c r="CJ120" s="948"/>
      <c r="CK120" s="949" t="s">
        <v>455</v>
      </c>
      <c r="CL120" s="933"/>
      <c r="CM120" s="933"/>
      <c r="CN120" s="933"/>
      <c r="CO120" s="934"/>
      <c r="CP120" s="953" t="s">
        <v>456</v>
      </c>
      <c r="CQ120" s="954"/>
      <c r="CR120" s="954"/>
      <c r="CS120" s="954"/>
      <c r="CT120" s="954"/>
      <c r="CU120" s="954"/>
      <c r="CV120" s="954"/>
      <c r="CW120" s="954"/>
      <c r="CX120" s="954"/>
      <c r="CY120" s="954"/>
      <c r="CZ120" s="954"/>
      <c r="DA120" s="954"/>
      <c r="DB120" s="954"/>
      <c r="DC120" s="954"/>
      <c r="DD120" s="954"/>
      <c r="DE120" s="954"/>
      <c r="DF120" s="955"/>
      <c r="DG120" s="942">
        <v>3067655</v>
      </c>
      <c r="DH120" s="923"/>
      <c r="DI120" s="923"/>
      <c r="DJ120" s="923"/>
      <c r="DK120" s="923"/>
      <c r="DL120" s="923">
        <v>2978381</v>
      </c>
      <c r="DM120" s="923"/>
      <c r="DN120" s="923"/>
      <c r="DO120" s="923"/>
      <c r="DP120" s="923"/>
      <c r="DQ120" s="923">
        <v>2825424</v>
      </c>
      <c r="DR120" s="923"/>
      <c r="DS120" s="923"/>
      <c r="DT120" s="923"/>
      <c r="DU120" s="923"/>
      <c r="DV120" s="924">
        <v>78.5</v>
      </c>
      <c r="DW120" s="924"/>
      <c r="DX120" s="924"/>
      <c r="DY120" s="924"/>
      <c r="DZ120" s="925"/>
    </row>
    <row r="121" spans="1:130" s="246" customFormat="1" ht="26.25" customHeight="1">
      <c r="A121" s="898"/>
      <c r="B121" s="899"/>
      <c r="C121" s="944" t="s">
        <v>457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125</v>
      </c>
      <c r="AB121" s="858"/>
      <c r="AC121" s="858"/>
      <c r="AD121" s="858"/>
      <c r="AE121" s="859"/>
      <c r="AF121" s="860" t="s">
        <v>125</v>
      </c>
      <c r="AG121" s="858"/>
      <c r="AH121" s="858"/>
      <c r="AI121" s="858"/>
      <c r="AJ121" s="859"/>
      <c r="AK121" s="860" t="s">
        <v>125</v>
      </c>
      <c r="AL121" s="858"/>
      <c r="AM121" s="858"/>
      <c r="AN121" s="858"/>
      <c r="AO121" s="859"/>
      <c r="AP121" s="905" t="s">
        <v>125</v>
      </c>
      <c r="AQ121" s="906"/>
      <c r="AR121" s="906"/>
      <c r="AS121" s="906"/>
      <c r="AT121" s="907"/>
      <c r="AU121" s="967"/>
      <c r="AV121" s="968"/>
      <c r="AW121" s="968"/>
      <c r="AX121" s="968"/>
      <c r="AY121" s="969"/>
      <c r="AZ121" s="893" t="s">
        <v>458</v>
      </c>
      <c r="BA121" s="828"/>
      <c r="BB121" s="828"/>
      <c r="BC121" s="828"/>
      <c r="BD121" s="828"/>
      <c r="BE121" s="828"/>
      <c r="BF121" s="828"/>
      <c r="BG121" s="828"/>
      <c r="BH121" s="828"/>
      <c r="BI121" s="828"/>
      <c r="BJ121" s="828"/>
      <c r="BK121" s="828"/>
      <c r="BL121" s="828"/>
      <c r="BM121" s="828"/>
      <c r="BN121" s="828"/>
      <c r="BO121" s="828"/>
      <c r="BP121" s="829"/>
      <c r="BQ121" s="894">
        <v>1841648</v>
      </c>
      <c r="BR121" s="895"/>
      <c r="BS121" s="895"/>
      <c r="BT121" s="895"/>
      <c r="BU121" s="895"/>
      <c r="BV121" s="895">
        <v>1816560</v>
      </c>
      <c r="BW121" s="895"/>
      <c r="BX121" s="895"/>
      <c r="BY121" s="895"/>
      <c r="BZ121" s="895"/>
      <c r="CA121" s="895">
        <v>1774222</v>
      </c>
      <c r="CB121" s="895"/>
      <c r="CC121" s="895"/>
      <c r="CD121" s="895"/>
      <c r="CE121" s="895"/>
      <c r="CF121" s="956">
        <v>49.3</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c r="A122" s="898"/>
      <c r="B122" s="899"/>
      <c r="C122" s="902" t="s">
        <v>438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125</v>
      </c>
      <c r="AB122" s="858"/>
      <c r="AC122" s="858"/>
      <c r="AD122" s="858"/>
      <c r="AE122" s="859"/>
      <c r="AF122" s="860" t="s">
        <v>422</v>
      </c>
      <c r="AG122" s="858"/>
      <c r="AH122" s="858"/>
      <c r="AI122" s="858"/>
      <c r="AJ122" s="859"/>
      <c r="AK122" s="860" t="s">
        <v>125</v>
      </c>
      <c r="AL122" s="858"/>
      <c r="AM122" s="858"/>
      <c r="AN122" s="858"/>
      <c r="AO122" s="859"/>
      <c r="AP122" s="905" t="s">
        <v>125</v>
      </c>
      <c r="AQ122" s="906"/>
      <c r="AR122" s="906"/>
      <c r="AS122" s="906"/>
      <c r="AT122" s="907"/>
      <c r="AU122" s="967"/>
      <c r="AV122" s="968"/>
      <c r="AW122" s="968"/>
      <c r="AX122" s="968"/>
      <c r="AY122" s="969"/>
      <c r="AZ122" s="960" t="s">
        <v>459</v>
      </c>
      <c r="BA122" s="961"/>
      <c r="BB122" s="961"/>
      <c r="BC122" s="961"/>
      <c r="BD122" s="961"/>
      <c r="BE122" s="961"/>
      <c r="BF122" s="961"/>
      <c r="BG122" s="961"/>
      <c r="BH122" s="961"/>
      <c r="BI122" s="961"/>
      <c r="BJ122" s="961"/>
      <c r="BK122" s="961"/>
      <c r="BL122" s="961"/>
      <c r="BM122" s="961"/>
      <c r="BN122" s="961"/>
      <c r="BO122" s="961"/>
      <c r="BP122" s="962"/>
      <c r="BQ122" s="963">
        <v>7682061</v>
      </c>
      <c r="BR122" s="926"/>
      <c r="BS122" s="926"/>
      <c r="BT122" s="926"/>
      <c r="BU122" s="926"/>
      <c r="BV122" s="926">
        <v>7623342</v>
      </c>
      <c r="BW122" s="926"/>
      <c r="BX122" s="926"/>
      <c r="BY122" s="926"/>
      <c r="BZ122" s="926"/>
      <c r="CA122" s="926">
        <v>7540975</v>
      </c>
      <c r="CB122" s="926"/>
      <c r="CC122" s="926"/>
      <c r="CD122" s="926"/>
      <c r="CE122" s="926"/>
      <c r="CF122" s="927">
        <v>209.5</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444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125</v>
      </c>
      <c r="AB123" s="858"/>
      <c r="AC123" s="858"/>
      <c r="AD123" s="858"/>
      <c r="AE123" s="859"/>
      <c r="AF123" s="860" t="s">
        <v>125</v>
      </c>
      <c r="AG123" s="858"/>
      <c r="AH123" s="858"/>
      <c r="AI123" s="858"/>
      <c r="AJ123" s="859"/>
      <c r="AK123" s="860" t="s">
        <v>125</v>
      </c>
      <c r="AL123" s="858"/>
      <c r="AM123" s="858"/>
      <c r="AN123" s="858"/>
      <c r="AO123" s="859"/>
      <c r="AP123" s="905" t="s">
        <v>125</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460</v>
      </c>
      <c r="BP123" s="959"/>
      <c r="BQ123" s="913">
        <v>11376548</v>
      </c>
      <c r="BR123" s="914"/>
      <c r="BS123" s="914"/>
      <c r="BT123" s="914"/>
      <c r="BU123" s="914"/>
      <c r="BV123" s="914">
        <v>11421098</v>
      </c>
      <c r="BW123" s="914"/>
      <c r="BX123" s="914"/>
      <c r="BY123" s="914"/>
      <c r="BZ123" s="914"/>
      <c r="CA123" s="914">
        <v>11590725</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448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125</v>
      </c>
      <c r="AB124" s="858"/>
      <c r="AC124" s="858"/>
      <c r="AD124" s="858"/>
      <c r="AE124" s="859"/>
      <c r="AF124" s="860" t="s">
        <v>432</v>
      </c>
      <c r="AG124" s="858"/>
      <c r="AH124" s="858"/>
      <c r="AI124" s="858"/>
      <c r="AJ124" s="859"/>
      <c r="AK124" s="860" t="s">
        <v>432</v>
      </c>
      <c r="AL124" s="858"/>
      <c r="AM124" s="858"/>
      <c r="AN124" s="858"/>
      <c r="AO124" s="859"/>
      <c r="AP124" s="905" t="s">
        <v>125</v>
      </c>
      <c r="AQ124" s="906"/>
      <c r="AR124" s="906"/>
      <c r="AS124" s="906"/>
      <c r="AT124" s="907"/>
      <c r="AU124" s="908" t="s">
        <v>461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5.4</v>
      </c>
      <c r="BR124" s="912"/>
      <c r="BS124" s="912"/>
      <c r="BT124" s="912"/>
      <c r="BU124" s="912"/>
      <c r="BV124" s="912">
        <v>3.3</v>
      </c>
      <c r="BW124" s="912"/>
      <c r="BX124" s="912"/>
      <c r="BY124" s="912"/>
      <c r="BZ124" s="912"/>
      <c r="CA124" s="912" t="s">
        <v>432</v>
      </c>
      <c r="CB124" s="912"/>
      <c r="CC124" s="912"/>
      <c r="CD124" s="912"/>
      <c r="CE124" s="912"/>
      <c r="CF124" s="802"/>
      <c r="CG124" s="803"/>
      <c r="CH124" s="803"/>
      <c r="CI124" s="803"/>
      <c r="CJ124" s="943"/>
      <c r="CK124" s="951"/>
      <c r="CL124" s="951"/>
      <c r="CM124" s="951"/>
      <c r="CN124" s="951"/>
      <c r="CO124" s="952"/>
      <c r="CP124" s="916" t="s">
        <v>462</v>
      </c>
      <c r="CQ124" s="917"/>
      <c r="CR124" s="917"/>
      <c r="CS124" s="917"/>
      <c r="CT124" s="917"/>
      <c r="CU124" s="917"/>
      <c r="CV124" s="917"/>
      <c r="CW124" s="917"/>
      <c r="CX124" s="917"/>
      <c r="CY124" s="917"/>
      <c r="CZ124" s="917"/>
      <c r="DA124" s="917"/>
      <c r="DB124" s="917"/>
      <c r="DC124" s="917"/>
      <c r="DD124" s="917"/>
      <c r="DE124" s="917"/>
      <c r="DF124" s="918"/>
      <c r="DG124" s="840" t="s">
        <v>422</v>
      </c>
      <c r="DH124" s="841"/>
      <c r="DI124" s="841"/>
      <c r="DJ124" s="841"/>
      <c r="DK124" s="842"/>
      <c r="DL124" s="843" t="s">
        <v>422</v>
      </c>
      <c r="DM124" s="841"/>
      <c r="DN124" s="841"/>
      <c r="DO124" s="841"/>
      <c r="DP124" s="842"/>
      <c r="DQ124" s="843" t="s">
        <v>422</v>
      </c>
      <c r="DR124" s="841"/>
      <c r="DS124" s="841"/>
      <c r="DT124" s="841"/>
      <c r="DU124" s="842"/>
      <c r="DV124" s="929" t="s">
        <v>422</v>
      </c>
      <c r="DW124" s="930"/>
      <c r="DX124" s="930"/>
      <c r="DY124" s="930"/>
      <c r="DZ124" s="931"/>
    </row>
    <row r="125" spans="1:130" s="246" customFormat="1" ht="26.25" customHeight="1">
      <c r="A125" s="898"/>
      <c r="B125" s="899"/>
      <c r="C125" s="902" t="s">
        <v>450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125</v>
      </c>
      <c r="AB125" s="858"/>
      <c r="AC125" s="858"/>
      <c r="AD125" s="858"/>
      <c r="AE125" s="859"/>
      <c r="AF125" s="860" t="s">
        <v>422</v>
      </c>
      <c r="AG125" s="858"/>
      <c r="AH125" s="858"/>
      <c r="AI125" s="858"/>
      <c r="AJ125" s="859"/>
      <c r="AK125" s="860" t="s">
        <v>422</v>
      </c>
      <c r="AL125" s="858"/>
      <c r="AM125" s="858"/>
      <c r="AN125" s="858"/>
      <c r="AO125" s="859"/>
      <c r="AP125" s="905" t="s">
        <v>422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463</v>
      </c>
      <c r="CL125" s="933"/>
      <c r="CM125" s="933"/>
      <c r="CN125" s="933"/>
      <c r="CO125" s="934"/>
      <c r="CP125" s="941" t="s">
        <v>464</v>
      </c>
      <c r="CQ125" s="886"/>
      <c r="CR125" s="886"/>
      <c r="CS125" s="886"/>
      <c r="CT125" s="886"/>
      <c r="CU125" s="886"/>
      <c r="CV125" s="886"/>
      <c r="CW125" s="886"/>
      <c r="CX125" s="886"/>
      <c r="CY125" s="886"/>
      <c r="CZ125" s="886"/>
      <c r="DA125" s="886"/>
      <c r="DB125" s="886"/>
      <c r="DC125" s="886"/>
      <c r="DD125" s="886"/>
      <c r="DE125" s="886"/>
      <c r="DF125" s="887"/>
      <c r="DG125" s="942" t="s">
        <v>422</v>
      </c>
      <c r="DH125" s="923"/>
      <c r="DI125" s="923"/>
      <c r="DJ125" s="923"/>
      <c r="DK125" s="923"/>
      <c r="DL125" s="923" t="s">
        <v>422</v>
      </c>
      <c r="DM125" s="923"/>
      <c r="DN125" s="923"/>
      <c r="DO125" s="923"/>
      <c r="DP125" s="923"/>
      <c r="DQ125" s="923" t="s">
        <v>422</v>
      </c>
      <c r="DR125" s="923"/>
      <c r="DS125" s="923"/>
      <c r="DT125" s="923"/>
      <c r="DU125" s="923"/>
      <c r="DV125" s="924" t="s">
        <v>422</v>
      </c>
      <c r="DW125" s="924"/>
      <c r="DX125" s="924"/>
      <c r="DY125" s="924"/>
      <c r="DZ125" s="925"/>
    </row>
    <row r="126" spans="1:130" s="246" customFormat="1" ht="26.25" customHeight="1" thickBot="1">
      <c r="A126" s="898"/>
      <c r="B126" s="899"/>
      <c r="C126" s="902" t="s">
        <v>452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77</v>
      </c>
      <c r="AB126" s="858"/>
      <c r="AC126" s="858"/>
      <c r="AD126" s="858"/>
      <c r="AE126" s="859"/>
      <c r="AF126" s="860" t="s">
        <v>422</v>
      </c>
      <c r="AG126" s="858"/>
      <c r="AH126" s="858"/>
      <c r="AI126" s="858"/>
      <c r="AJ126" s="859"/>
      <c r="AK126" s="860" t="s">
        <v>422</v>
      </c>
      <c r="AL126" s="858"/>
      <c r="AM126" s="858"/>
      <c r="AN126" s="858"/>
      <c r="AO126" s="859"/>
      <c r="AP126" s="905" t="s">
        <v>422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465</v>
      </c>
      <c r="CQ126" s="828"/>
      <c r="CR126" s="828"/>
      <c r="CS126" s="828"/>
      <c r="CT126" s="828"/>
      <c r="CU126" s="828"/>
      <c r="CV126" s="828"/>
      <c r="CW126" s="828"/>
      <c r="CX126" s="828"/>
      <c r="CY126" s="828"/>
      <c r="CZ126" s="828"/>
      <c r="DA126" s="828"/>
      <c r="DB126" s="828"/>
      <c r="DC126" s="828"/>
      <c r="DD126" s="828"/>
      <c r="DE126" s="828"/>
      <c r="DF126" s="829"/>
      <c r="DG126" s="894" t="s">
        <v>422</v>
      </c>
      <c r="DH126" s="895"/>
      <c r="DI126" s="895"/>
      <c r="DJ126" s="895"/>
      <c r="DK126" s="895"/>
      <c r="DL126" s="895" t="s">
        <v>422</v>
      </c>
      <c r="DM126" s="895"/>
      <c r="DN126" s="895"/>
      <c r="DO126" s="895"/>
      <c r="DP126" s="895"/>
      <c r="DQ126" s="895" t="s">
        <v>422</v>
      </c>
      <c r="DR126" s="895"/>
      <c r="DS126" s="895"/>
      <c r="DT126" s="895"/>
      <c r="DU126" s="895"/>
      <c r="DV126" s="872" t="s">
        <v>422</v>
      </c>
      <c r="DW126" s="872"/>
      <c r="DX126" s="872"/>
      <c r="DY126" s="872"/>
      <c r="DZ126" s="873"/>
    </row>
    <row r="127" spans="1:130" s="246" customFormat="1" ht="26.25" customHeight="1">
      <c r="A127" s="900"/>
      <c r="B127" s="901"/>
      <c r="C127" s="919" t="s">
        <v>466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125</v>
      </c>
      <c r="AB127" s="858"/>
      <c r="AC127" s="858"/>
      <c r="AD127" s="858"/>
      <c r="AE127" s="859"/>
      <c r="AF127" s="860" t="s">
        <v>422</v>
      </c>
      <c r="AG127" s="858"/>
      <c r="AH127" s="858"/>
      <c r="AI127" s="858"/>
      <c r="AJ127" s="859"/>
      <c r="AK127" s="860" t="s">
        <v>422</v>
      </c>
      <c r="AL127" s="858"/>
      <c r="AM127" s="858"/>
      <c r="AN127" s="858"/>
      <c r="AO127" s="859"/>
      <c r="AP127" s="905" t="s">
        <v>422</v>
      </c>
      <c r="AQ127" s="906"/>
      <c r="AR127" s="906"/>
      <c r="AS127" s="906"/>
      <c r="AT127" s="907"/>
      <c r="AU127" s="282"/>
      <c r="AV127" s="282"/>
      <c r="AW127" s="282"/>
      <c r="AX127" s="922" t="s">
        <v>467</v>
      </c>
      <c r="AY127" s="890"/>
      <c r="AZ127" s="890"/>
      <c r="BA127" s="890"/>
      <c r="BB127" s="890"/>
      <c r="BC127" s="890"/>
      <c r="BD127" s="890"/>
      <c r="BE127" s="891"/>
      <c r="BF127" s="889" t="s">
        <v>468</v>
      </c>
      <c r="BG127" s="890"/>
      <c r="BH127" s="890"/>
      <c r="BI127" s="890"/>
      <c r="BJ127" s="890"/>
      <c r="BK127" s="890"/>
      <c r="BL127" s="891"/>
      <c r="BM127" s="889" t="s">
        <v>469</v>
      </c>
      <c r="BN127" s="890"/>
      <c r="BO127" s="890"/>
      <c r="BP127" s="890"/>
      <c r="BQ127" s="890"/>
      <c r="BR127" s="890"/>
      <c r="BS127" s="891"/>
      <c r="BT127" s="889" t="s">
        <v>470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471</v>
      </c>
      <c r="CQ127" s="828"/>
      <c r="CR127" s="828"/>
      <c r="CS127" s="828"/>
      <c r="CT127" s="828"/>
      <c r="CU127" s="828"/>
      <c r="CV127" s="828"/>
      <c r="CW127" s="828"/>
      <c r="CX127" s="828"/>
      <c r="CY127" s="828"/>
      <c r="CZ127" s="828"/>
      <c r="DA127" s="828"/>
      <c r="DB127" s="828"/>
      <c r="DC127" s="828"/>
      <c r="DD127" s="828"/>
      <c r="DE127" s="828"/>
      <c r="DF127" s="829"/>
      <c r="DG127" s="894" t="s">
        <v>125</v>
      </c>
      <c r="DH127" s="895"/>
      <c r="DI127" s="895"/>
      <c r="DJ127" s="895"/>
      <c r="DK127" s="895"/>
      <c r="DL127" s="895" t="s">
        <v>422</v>
      </c>
      <c r="DM127" s="895"/>
      <c r="DN127" s="895"/>
      <c r="DO127" s="895"/>
      <c r="DP127" s="895"/>
      <c r="DQ127" s="895" t="s">
        <v>422</v>
      </c>
      <c r="DR127" s="895"/>
      <c r="DS127" s="895"/>
      <c r="DT127" s="895"/>
      <c r="DU127" s="895"/>
      <c r="DV127" s="872" t="s">
        <v>125</v>
      </c>
      <c r="DW127" s="872"/>
      <c r="DX127" s="872"/>
      <c r="DY127" s="872"/>
      <c r="DZ127" s="873"/>
    </row>
    <row r="128" spans="1:130" s="246" customFormat="1" ht="26.25" customHeight="1" thickBot="1">
      <c r="A128" s="874" t="s">
        <v>472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473</v>
      </c>
      <c r="X128" s="876"/>
      <c r="Y128" s="876"/>
      <c r="Z128" s="877"/>
      <c r="AA128" s="878">
        <v>182947</v>
      </c>
      <c r="AB128" s="879"/>
      <c r="AC128" s="879"/>
      <c r="AD128" s="879"/>
      <c r="AE128" s="880"/>
      <c r="AF128" s="881">
        <v>215337</v>
      </c>
      <c r="AG128" s="879"/>
      <c r="AH128" s="879"/>
      <c r="AI128" s="879"/>
      <c r="AJ128" s="880"/>
      <c r="AK128" s="881">
        <v>211501</v>
      </c>
      <c r="AL128" s="879"/>
      <c r="AM128" s="879"/>
      <c r="AN128" s="879"/>
      <c r="AO128" s="880"/>
      <c r="AP128" s="882"/>
      <c r="AQ128" s="883"/>
      <c r="AR128" s="883"/>
      <c r="AS128" s="883"/>
      <c r="AT128" s="884"/>
      <c r="AU128" s="282"/>
      <c r="AV128" s="282"/>
      <c r="AW128" s="282"/>
      <c r="AX128" s="885" t="s">
        <v>474</v>
      </c>
      <c r="AY128" s="886"/>
      <c r="AZ128" s="886"/>
      <c r="BA128" s="886"/>
      <c r="BB128" s="886"/>
      <c r="BC128" s="886"/>
      <c r="BD128" s="886"/>
      <c r="BE128" s="887"/>
      <c r="BF128" s="864" t="s">
        <v>125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475</v>
      </c>
      <c r="CQ128" s="806"/>
      <c r="CR128" s="806"/>
      <c r="CS128" s="806"/>
      <c r="CT128" s="806"/>
      <c r="CU128" s="806"/>
      <c r="CV128" s="806"/>
      <c r="CW128" s="806"/>
      <c r="CX128" s="806"/>
      <c r="CY128" s="806"/>
      <c r="CZ128" s="806"/>
      <c r="DA128" s="806"/>
      <c r="DB128" s="806"/>
      <c r="DC128" s="806"/>
      <c r="DD128" s="806"/>
      <c r="DE128" s="806"/>
      <c r="DF128" s="807"/>
      <c r="DG128" s="868" t="s">
        <v>476</v>
      </c>
      <c r="DH128" s="869"/>
      <c r="DI128" s="869"/>
      <c r="DJ128" s="869"/>
      <c r="DK128" s="869"/>
      <c r="DL128" s="869" t="s">
        <v>125</v>
      </c>
      <c r="DM128" s="869"/>
      <c r="DN128" s="869"/>
      <c r="DO128" s="869"/>
      <c r="DP128" s="869"/>
      <c r="DQ128" s="869" t="s">
        <v>125</v>
      </c>
      <c r="DR128" s="869"/>
      <c r="DS128" s="869"/>
      <c r="DT128" s="869"/>
      <c r="DU128" s="869"/>
      <c r="DV128" s="870" t="s">
        <v>125</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477</v>
      </c>
      <c r="X129" s="855"/>
      <c r="Y129" s="855"/>
      <c r="Z129" s="856"/>
      <c r="AA129" s="857">
        <v>4221189</v>
      </c>
      <c r="AB129" s="858"/>
      <c r="AC129" s="858"/>
      <c r="AD129" s="858"/>
      <c r="AE129" s="859"/>
      <c r="AF129" s="860">
        <v>4159989</v>
      </c>
      <c r="AG129" s="858"/>
      <c r="AH129" s="858"/>
      <c r="AI129" s="858"/>
      <c r="AJ129" s="859"/>
      <c r="AK129" s="860">
        <v>4242261</v>
      </c>
      <c r="AL129" s="858"/>
      <c r="AM129" s="858"/>
      <c r="AN129" s="858"/>
      <c r="AO129" s="859"/>
      <c r="AP129" s="861"/>
      <c r="AQ129" s="862"/>
      <c r="AR129" s="862"/>
      <c r="AS129" s="862"/>
      <c r="AT129" s="863"/>
      <c r="AU129" s="284"/>
      <c r="AV129" s="284"/>
      <c r="AW129" s="284"/>
      <c r="AX129" s="827" t="s">
        <v>478</v>
      </c>
      <c r="AY129" s="828"/>
      <c r="AZ129" s="828"/>
      <c r="BA129" s="828"/>
      <c r="BB129" s="828"/>
      <c r="BC129" s="828"/>
      <c r="BD129" s="828"/>
      <c r="BE129" s="829"/>
      <c r="BF129" s="847" t="s">
        <v>125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479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480</v>
      </c>
      <c r="X130" s="855"/>
      <c r="Y130" s="855"/>
      <c r="Z130" s="856"/>
      <c r="AA130" s="857">
        <v>612283</v>
      </c>
      <c r="AB130" s="858"/>
      <c r="AC130" s="858"/>
      <c r="AD130" s="858"/>
      <c r="AE130" s="859"/>
      <c r="AF130" s="860">
        <v>635933</v>
      </c>
      <c r="AG130" s="858"/>
      <c r="AH130" s="858"/>
      <c r="AI130" s="858"/>
      <c r="AJ130" s="859"/>
      <c r="AK130" s="860">
        <v>643036</v>
      </c>
      <c r="AL130" s="858"/>
      <c r="AM130" s="858"/>
      <c r="AN130" s="858"/>
      <c r="AO130" s="859"/>
      <c r="AP130" s="861"/>
      <c r="AQ130" s="862"/>
      <c r="AR130" s="862"/>
      <c r="AS130" s="862"/>
      <c r="AT130" s="863"/>
      <c r="AU130" s="284"/>
      <c r="AV130" s="284"/>
      <c r="AW130" s="284"/>
      <c r="AX130" s="827" t="s">
        <v>481</v>
      </c>
      <c r="AY130" s="828"/>
      <c r="AZ130" s="828"/>
      <c r="BA130" s="828"/>
      <c r="BB130" s="828"/>
      <c r="BC130" s="828"/>
      <c r="BD130" s="828"/>
      <c r="BE130" s="829"/>
      <c r="BF130" s="830">
        <v>5.3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482</v>
      </c>
      <c r="X131" s="838"/>
      <c r="Y131" s="838"/>
      <c r="Z131" s="839"/>
      <c r="AA131" s="840">
        <v>3608906</v>
      </c>
      <c r="AB131" s="841"/>
      <c r="AC131" s="841"/>
      <c r="AD131" s="841"/>
      <c r="AE131" s="842"/>
      <c r="AF131" s="843">
        <v>3524056</v>
      </c>
      <c r="AG131" s="841"/>
      <c r="AH131" s="841"/>
      <c r="AI131" s="841"/>
      <c r="AJ131" s="842"/>
      <c r="AK131" s="843">
        <v>3599225</v>
      </c>
      <c r="AL131" s="841"/>
      <c r="AM131" s="841"/>
      <c r="AN131" s="841"/>
      <c r="AO131" s="842"/>
      <c r="AP131" s="844"/>
      <c r="AQ131" s="845"/>
      <c r="AR131" s="845"/>
      <c r="AS131" s="845"/>
      <c r="AT131" s="846"/>
      <c r="AU131" s="284"/>
      <c r="AV131" s="284"/>
      <c r="AW131" s="284"/>
      <c r="AX131" s="805" t="s">
        <v>483</v>
      </c>
      <c r="AY131" s="806"/>
      <c r="AZ131" s="806"/>
      <c r="BA131" s="806"/>
      <c r="BB131" s="806"/>
      <c r="BC131" s="806"/>
      <c r="BD131" s="806"/>
      <c r="BE131" s="807"/>
      <c r="BF131" s="808" t="s">
        <v>125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485</v>
      </c>
      <c r="W132" s="818"/>
      <c r="X132" s="818"/>
      <c r="Y132" s="818"/>
      <c r="Z132" s="819"/>
      <c r="AA132" s="820">
        <v>6.4490734869999997</v>
      </c>
      <c r="AB132" s="821"/>
      <c r="AC132" s="821"/>
      <c r="AD132" s="821"/>
      <c r="AE132" s="822"/>
      <c r="AF132" s="823">
        <v>4.5603418329999998</v>
      </c>
      <c r="AG132" s="821"/>
      <c r="AH132" s="821"/>
      <c r="AI132" s="821"/>
      <c r="AJ132" s="822"/>
      <c r="AK132" s="823">
        <v>4.9658190299999996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486</v>
      </c>
      <c r="W133" s="797"/>
      <c r="X133" s="797"/>
      <c r="Y133" s="797"/>
      <c r="Z133" s="798"/>
      <c r="AA133" s="799">
        <v>6.5</v>
      </c>
      <c r="AB133" s="800"/>
      <c r="AC133" s="800"/>
      <c r="AD133" s="800"/>
      <c r="AE133" s="801"/>
      <c r="AF133" s="799">
        <v>6</v>
      </c>
      <c r="AG133" s="800"/>
      <c r="AH133" s="800"/>
      <c r="AI133" s="800"/>
      <c r="AJ133" s="801"/>
      <c r="AK133" s="799">
        <v>5.3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CTDBCZEiX+NBKxF1Sqi5VnC9ceiOEeyGMn2myNDYyX4wnfABNmb0PQ1arSDRO/4+IhFteg2Ilxx85lfpHHr64A==" saltValue="JkoU/qXe2JvSlu23wYwk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2" zoomScale="70" zoomScaleNormal="85" zoomScaleSheetLayoutView="70" workbookViewId="0">
      <selection activeCell="AM72" sqref="AM72"/>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KXVC3RdsYi1z5RBNS8B7LCZGBKgvYB98AcfyoR0+QpMD/b5f82hYE4f6Upz5SMu37Siut2uRBJMLKm9RZCr5Cg==" saltValue="JTCh4Q+6HXlEsuSEc7lb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0C2dwhiQYiKiBnR4GTh3EGlAvAN4NHhhy7OJRf+ELFPWmV/abW6+8YCkxth9zdsLzFSAdMlTYUtdQ+CXjmFSQ==" saltValue="qlhS+cq88J5/fZeLfE2W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490</v>
      </c>
      <c r="AP7" s="303"/>
      <c r="AQ7" s="304" t="s">
        <v>491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492</v>
      </c>
      <c r="AQ8" s="310" t="s">
        <v>493</v>
      </c>
      <c r="AR8" s="311" t="s">
        <v>494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495</v>
      </c>
      <c r="AL9" s="1227"/>
      <c r="AM9" s="1227"/>
      <c r="AN9" s="1228"/>
      <c r="AO9" s="312">
        <v>1401561</v>
      </c>
      <c r="AP9" s="312">
        <v>83765</v>
      </c>
      <c r="AQ9" s="313">
        <v>80518</v>
      </c>
      <c r="AR9" s="314">
        <v>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496</v>
      </c>
      <c r="AL10" s="1227"/>
      <c r="AM10" s="1227"/>
      <c r="AN10" s="1228"/>
      <c r="AO10" s="315">
        <v>152946</v>
      </c>
      <c r="AP10" s="315">
        <v>9141</v>
      </c>
      <c r="AQ10" s="316">
        <v>8488</v>
      </c>
      <c r="AR10" s="317">
        <v>7.7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497</v>
      </c>
      <c r="AL11" s="1227"/>
      <c r="AM11" s="1227"/>
      <c r="AN11" s="1228"/>
      <c r="AO11" s="315">
        <v>28496</v>
      </c>
      <c r="AP11" s="315">
        <v>1703</v>
      </c>
      <c r="AQ11" s="316">
        <v>12447</v>
      </c>
      <c r="AR11" s="317">
        <v>-86.3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498</v>
      </c>
      <c r="AL12" s="1227"/>
      <c r="AM12" s="1227"/>
      <c r="AN12" s="1228"/>
      <c r="AO12" s="315">
        <v>61800</v>
      </c>
      <c r="AP12" s="315">
        <v>3694</v>
      </c>
      <c r="AQ12" s="316">
        <v>615</v>
      </c>
      <c r="AR12" s="317">
        <v>500.7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499</v>
      </c>
      <c r="AL13" s="1227"/>
      <c r="AM13" s="1227"/>
      <c r="AN13" s="1228"/>
      <c r="AO13" s="315" t="s">
        <v>500</v>
      </c>
      <c r="AP13" s="315" t="s">
        <v>500</v>
      </c>
      <c r="AQ13" s="316">
        <v>4</v>
      </c>
      <c r="AR13" s="317" t="s">
        <v>500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501</v>
      </c>
      <c r="AL14" s="1227"/>
      <c r="AM14" s="1227"/>
      <c r="AN14" s="1228"/>
      <c r="AO14" s="315">
        <v>71271</v>
      </c>
      <c r="AP14" s="315">
        <v>4260</v>
      </c>
      <c r="AQ14" s="316">
        <v>4032</v>
      </c>
      <c r="AR14" s="317">
        <v>5.7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502</v>
      </c>
      <c r="AL15" s="1227"/>
      <c r="AM15" s="1227"/>
      <c r="AN15" s="1228"/>
      <c r="AO15" s="315">
        <v>10479</v>
      </c>
      <c r="AP15" s="315">
        <v>626</v>
      </c>
      <c r="AQ15" s="316">
        <v>1876</v>
      </c>
      <c r="AR15" s="317">
        <v>-66.599999999999994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503</v>
      </c>
      <c r="AL16" s="1230"/>
      <c r="AM16" s="1230"/>
      <c r="AN16" s="1231"/>
      <c r="AO16" s="315">
        <v>-114288</v>
      </c>
      <c r="AP16" s="315">
        <v>-6831</v>
      </c>
      <c r="AQ16" s="316">
        <v>-7595</v>
      </c>
      <c r="AR16" s="317">
        <v>-10.1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1612265</v>
      </c>
      <c r="AP17" s="315">
        <v>96358</v>
      </c>
      <c r="AQ17" s="316">
        <v>100385</v>
      </c>
      <c r="AR17" s="317">
        <v>-4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508</v>
      </c>
      <c r="AL21" s="1224"/>
      <c r="AM21" s="1224"/>
      <c r="AN21" s="1225"/>
      <c r="AO21" s="327">
        <v>8.67</v>
      </c>
      <c r="AP21" s="328">
        <v>9.2200000000000006</v>
      </c>
      <c r="AQ21" s="329">
        <v>-0.55000000000000004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509</v>
      </c>
      <c r="AL22" s="1224"/>
      <c r="AM22" s="1224"/>
      <c r="AN22" s="1225"/>
      <c r="AO22" s="332">
        <v>96.9</v>
      </c>
      <c r="AP22" s="333">
        <v>97.2</v>
      </c>
      <c r="AQ22" s="334">
        <v>-0.3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490</v>
      </c>
      <c r="AP30" s="303"/>
      <c r="AQ30" s="304" t="s">
        <v>491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492</v>
      </c>
      <c r="AQ31" s="310" t="s">
        <v>493</v>
      </c>
      <c r="AR31" s="311" t="s">
        <v>494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513</v>
      </c>
      <c r="AL32" s="1215"/>
      <c r="AM32" s="1215"/>
      <c r="AN32" s="1216"/>
      <c r="AO32" s="342">
        <v>531321</v>
      </c>
      <c r="AP32" s="342">
        <v>31755</v>
      </c>
      <c r="AQ32" s="343">
        <v>48843</v>
      </c>
      <c r="AR32" s="344">
        <v>-35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514</v>
      </c>
      <c r="AL33" s="1215"/>
      <c r="AM33" s="1215"/>
      <c r="AN33" s="1216"/>
      <c r="AO33" s="342" t="s">
        <v>500</v>
      </c>
      <c r="AP33" s="342" t="s">
        <v>500</v>
      </c>
      <c r="AQ33" s="343" t="s">
        <v>500</v>
      </c>
      <c r="AR33" s="344" t="s">
        <v>500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515</v>
      </c>
      <c r="AL34" s="1215"/>
      <c r="AM34" s="1215"/>
      <c r="AN34" s="1216"/>
      <c r="AO34" s="342" t="s">
        <v>500</v>
      </c>
      <c r="AP34" s="342" t="s">
        <v>500</v>
      </c>
      <c r="AQ34" s="343">
        <v>10</v>
      </c>
      <c r="AR34" s="344" t="s">
        <v>500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516</v>
      </c>
      <c r="AL35" s="1215"/>
      <c r="AM35" s="1215"/>
      <c r="AN35" s="1216"/>
      <c r="AO35" s="342">
        <v>364330</v>
      </c>
      <c r="AP35" s="342">
        <v>21774</v>
      </c>
      <c r="AQ35" s="343">
        <v>14940</v>
      </c>
      <c r="AR35" s="344">
        <v>45.7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517</v>
      </c>
      <c r="AL36" s="1215"/>
      <c r="AM36" s="1215"/>
      <c r="AN36" s="1216"/>
      <c r="AO36" s="342">
        <v>137617</v>
      </c>
      <c r="AP36" s="342">
        <v>8225</v>
      </c>
      <c r="AQ36" s="343">
        <v>3323</v>
      </c>
      <c r="AR36" s="344">
        <v>147.5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518</v>
      </c>
      <c r="AL37" s="1215"/>
      <c r="AM37" s="1215"/>
      <c r="AN37" s="1216"/>
      <c r="AO37" s="342" t="s">
        <v>500</v>
      </c>
      <c r="AP37" s="342" t="s">
        <v>500</v>
      </c>
      <c r="AQ37" s="343">
        <v>752</v>
      </c>
      <c r="AR37" s="344" t="s">
        <v>500</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519</v>
      </c>
      <c r="AL38" s="1218"/>
      <c r="AM38" s="1218"/>
      <c r="AN38" s="1219"/>
      <c r="AO38" s="345" t="s">
        <v>500</v>
      </c>
      <c r="AP38" s="345" t="s">
        <v>500</v>
      </c>
      <c r="AQ38" s="346">
        <v>6</v>
      </c>
      <c r="AR38" s="334" t="s">
        <v>500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520</v>
      </c>
      <c r="AL39" s="1218"/>
      <c r="AM39" s="1218"/>
      <c r="AN39" s="1219"/>
      <c r="AO39" s="342">
        <v>-211501</v>
      </c>
      <c r="AP39" s="342">
        <v>-12641</v>
      </c>
      <c r="AQ39" s="343">
        <v>-3695</v>
      </c>
      <c r="AR39" s="344">
        <v>242.1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521</v>
      </c>
      <c r="AL40" s="1215"/>
      <c r="AM40" s="1215"/>
      <c r="AN40" s="1216"/>
      <c r="AO40" s="342">
        <v>-643036</v>
      </c>
      <c r="AP40" s="342">
        <v>-38432</v>
      </c>
      <c r="AQ40" s="343">
        <v>-44561</v>
      </c>
      <c r="AR40" s="344">
        <v>-13.8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178731</v>
      </c>
      <c r="AP41" s="342">
        <v>10682</v>
      </c>
      <c r="AQ41" s="343">
        <v>19619</v>
      </c>
      <c r="AR41" s="344">
        <v>-45.6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490</v>
      </c>
      <c r="AN49" s="1209" t="s">
        <v>525</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526</v>
      </c>
      <c r="AO50" s="359" t="s">
        <v>527</v>
      </c>
      <c r="AP50" s="360" t="s">
        <v>528</v>
      </c>
      <c r="AQ50" s="361" t="s">
        <v>529</v>
      </c>
      <c r="AR50" s="362" t="s">
        <v>530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1045223</v>
      </c>
      <c r="AN51" s="364">
        <v>61260</v>
      </c>
      <c r="AO51" s="365">
        <v>25.7</v>
      </c>
      <c r="AP51" s="366">
        <v>85205</v>
      </c>
      <c r="AQ51" s="367">
        <v>14.5</v>
      </c>
      <c r="AR51" s="368">
        <v>11.2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632658</v>
      </c>
      <c r="AN52" s="372">
        <v>37080</v>
      </c>
      <c r="AO52" s="373">
        <v>-2.9</v>
      </c>
      <c r="AP52" s="374">
        <v>38847</v>
      </c>
      <c r="AQ52" s="375">
        <v>13.7</v>
      </c>
      <c r="AR52" s="376">
        <v>-16.600000000000001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744432</v>
      </c>
      <c r="AN53" s="364">
        <v>43739</v>
      </c>
      <c r="AO53" s="365">
        <v>-28.6</v>
      </c>
      <c r="AP53" s="366">
        <v>69469</v>
      </c>
      <c r="AQ53" s="367">
        <v>-18.5</v>
      </c>
      <c r="AR53" s="368">
        <v>-10.1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582105</v>
      </c>
      <c r="AN54" s="372">
        <v>34201</v>
      </c>
      <c r="AO54" s="373">
        <v>-7.8</v>
      </c>
      <c r="AP54" s="374">
        <v>38215</v>
      </c>
      <c r="AQ54" s="375">
        <v>-1.6</v>
      </c>
      <c r="AR54" s="376">
        <v>-6.2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689051</v>
      </c>
      <c r="AN55" s="364">
        <v>40497</v>
      </c>
      <c r="AO55" s="365">
        <v>-7.4</v>
      </c>
      <c r="AP55" s="366">
        <v>67293</v>
      </c>
      <c r="AQ55" s="367">
        <v>-3.1</v>
      </c>
      <c r="AR55" s="368">
        <v>-4.3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600226</v>
      </c>
      <c r="AN56" s="372">
        <v>35276</v>
      </c>
      <c r="AO56" s="373">
        <v>3.1</v>
      </c>
      <c r="AP56" s="374">
        <v>35076</v>
      </c>
      <c r="AQ56" s="375">
        <v>-8.1999999999999993</v>
      </c>
      <c r="AR56" s="376">
        <v>11.3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683170</v>
      </c>
      <c r="AN57" s="364">
        <v>40284</v>
      </c>
      <c r="AO57" s="365">
        <v>-0.5</v>
      </c>
      <c r="AP57" s="366">
        <v>67343</v>
      </c>
      <c r="AQ57" s="367">
        <v>0.1</v>
      </c>
      <c r="AR57" s="368">
        <v>-0.6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469384</v>
      </c>
      <c r="AN58" s="372">
        <v>27678</v>
      </c>
      <c r="AO58" s="373">
        <v>-21.5</v>
      </c>
      <c r="AP58" s="374">
        <v>32865</v>
      </c>
      <c r="AQ58" s="375">
        <v>-6.3</v>
      </c>
      <c r="AR58" s="376">
        <v>-15.2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539636</v>
      </c>
      <c r="AN59" s="364">
        <v>32252</v>
      </c>
      <c r="AO59" s="365">
        <v>-19.899999999999999</v>
      </c>
      <c r="AP59" s="366">
        <v>73475</v>
      </c>
      <c r="AQ59" s="367">
        <v>9.1</v>
      </c>
      <c r="AR59" s="368">
        <v>-29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453594</v>
      </c>
      <c r="AN60" s="372">
        <v>27109</v>
      </c>
      <c r="AO60" s="373">
        <v>-2.1</v>
      </c>
      <c r="AP60" s="374">
        <v>43072</v>
      </c>
      <c r="AQ60" s="375">
        <v>31.1</v>
      </c>
      <c r="AR60" s="376">
        <v>-33.200000000000003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740302</v>
      </c>
      <c r="AN61" s="379">
        <v>43606</v>
      </c>
      <c r="AO61" s="380">
        <v>-6.1</v>
      </c>
      <c r="AP61" s="381">
        <v>72557</v>
      </c>
      <c r="AQ61" s="382">
        <v>0.4</v>
      </c>
      <c r="AR61" s="368">
        <v>-6.5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547593</v>
      </c>
      <c r="AN62" s="372">
        <v>32269</v>
      </c>
      <c r="AO62" s="373">
        <v>-6.2</v>
      </c>
      <c r="AP62" s="374">
        <v>37615</v>
      </c>
      <c r="AQ62" s="375">
        <v>5.7</v>
      </c>
      <c r="AR62" s="376">
        <v>-11.9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ss6meMGXwvGUlorMVWI+gfJuYu3F3uoOZBzc6+dWQ3BdSfG3hcEbWRs1W3g+faGjhaxu7QZblsGF987yJGSSw==" saltValue="bbL/xZh50kPLc7tGaMnr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LZh6KOXg4KbmcTw9ClCx4rQj3kI2+V8UrdVOf69NCPJpxbMG+fUgmUf/ZaSYJ80/+dGj0qCYx3So0Y4wnTazw==" saltValue="MVAAHN6+Iu3Yyy3mcrzw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Gu4DTEuWkkHqh0COPsj2pU2cCVEbhgfE/jXZHFMIJHseSAWDkxYT3NsYtU6YNOvKFI6irATT9oIJz9mcag+SQ==" saltValue="3iqCqL8fGe58FH6hj9oJ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32" t="s">
        <v>3</v>
      </c>
      <c r="D47" s="1232"/>
      <c r="E47" s="1233"/>
      <c r="F47" s="11">
        <v>29.14</v>
      </c>
      <c r="G47" s="12">
        <v>32.57</v>
      </c>
      <c r="H47" s="12">
        <v>28.21</v>
      </c>
      <c r="I47" s="12">
        <v>31.27</v>
      </c>
      <c r="J47" s="13">
        <v>34.979999999999997</v>
      </c>
    </row>
    <row r="48" spans="2:10" ht="57.75" customHeight="1">
      <c r="B48" s="14"/>
      <c r="C48" s="1234" t="s">
        <v>4</v>
      </c>
      <c r="D48" s="1234"/>
      <c r="E48" s="1235"/>
      <c r="F48" s="15">
        <v>5.55</v>
      </c>
      <c r="G48" s="16">
        <v>5.81</v>
      </c>
      <c r="H48" s="16">
        <v>5.79</v>
      </c>
      <c r="I48" s="16">
        <v>9.42</v>
      </c>
      <c r="J48" s="17">
        <v>5.5</v>
      </c>
    </row>
    <row r="49" spans="2:10" ht="57.75" customHeight="1" thickBot="1">
      <c r="B49" s="18"/>
      <c r="C49" s="1236" t="s">
        <v>5</v>
      </c>
      <c r="D49" s="1236"/>
      <c r="E49" s="1237"/>
      <c r="F49" s="19">
        <v>2.6</v>
      </c>
      <c r="G49" s="20">
        <v>4.3600000000000003</v>
      </c>
      <c r="H49" s="20" t="s">
        <v>546</v>
      </c>
      <c r="I49" s="20">
        <v>6.18</v>
      </c>
      <c r="J49" s="21">
        <v>0.57999999999999996</v>
      </c>
    </row>
    <row r="50" spans="2:10" ht="13.5" customHeight="1"/>
    <row r="51" spans="2:10" ht="13.5" hidden="1" customHeight="1"/>
    <row r="52" spans="2:10" ht="13.5" hidden="1" customHeight="1"/>
    <row r="53" spans="2:10" ht="13.5" hidden="1" customHeight="1"/>
  </sheetData>
  <sheetProtection algorithmName="SHA-512" hashValue="QtD/Qo/UO8Pw7/YVVEzFJZb6kzMwGK9vj8P+0X6b2nL6D7u5JIFiQ2ffH2V9y6cOqAZjl7EMs3nCK4Z1+z1ihA==" saltValue="A3ykXJwAFgsg0AFrPqlN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hws16164</cp:lastModifiedBy>
  <cp:lastPrinted>2020-09-01T06:14:19Z</cp:lastPrinted>
  <dcterms:created xsi:type="dcterms:W3CDTF">2020-02-10T03:26:15Z</dcterms:created>
  <dcterms:modified xsi:type="dcterms:W3CDTF">2020-09-02T00:02:48Z</dcterms:modified>
  <cp:category/>
</cp:coreProperties>
</file>