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wbun\企画財政課\財政係\14_1_財政状況資料集（旧総務省＝財政比較分析表）\R1年度\02_追加提出(2回目)\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<sst xmlns="http://schemas.openxmlformats.org/spreadsheetml/2006/main" count="1144" uniqueCount="612">
  <si>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</si>
  <si>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</si>
  <si>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</si>
  <si>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</si>
  <si>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</si>
  <si>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</si>
  <si>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</si>
  <si>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</si>
  <si>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</si>
  <si>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</si>
  <si>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</si>
  <si>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</si>
  <si>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</si>
  <si>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</si>
  <si>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</si>
  <si>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</si>
  <si>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</si>
  <si>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</si>
  <si>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</si>
  <si>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</si>
  <si>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</si>
  <si>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</si>
  <si>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</si>
  <si>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</si>
  <si>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</si>
  <si>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</si>
  <si>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</si>
  <si>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</si>
  <si>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</si>
  <si>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</si>
  <si>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</si>
  <si>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</si>
  <si>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</si>
  <si>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</si>
  <si>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</si>
  <si>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</si>
  <si>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</si>
  <si>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</si>
  <si>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</si>
  <si>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</si>
  <si>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</si>
  <si>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</si>
  <si>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</si>
  <si>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</si>
  <si>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</si>
  <si>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</si>
  <si>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</si>
  <si>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</si>
  <si>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</si>
  <si>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</si>
  <si>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</si>
  <si>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</si>
  <si>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</si>
  <si>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</si>
  <si>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</si>
  <si>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</si>
  <si>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</si>
  <si>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</si>
  <si>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</si>
  <si>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</si>
  <si>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</si>
  <si>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</si>
  <si>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</si>
  <si>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</si>
  <si>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</si>
  <si>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</si>
  <si>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</si>
  <si>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</si>
  <si>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</si>
  <si>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</si>
  <si>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</si>
  <si>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</si>
  <si>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</si>
  <si>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</si>
  <si>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</si>
  <si>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</si>
  <si>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</si>
  <si>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</si>
  <si>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</si>
  <si>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</si>
  <si>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</si>
  <si>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</si>
  <si>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</si>
  <si>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</si>
  <si>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</si>
  <si>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</si>
  <si>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</si>
  <si>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</si>
  <si>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</si>
  <si>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</si>
  <si>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</si>
  <si>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</si>
  <si>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</si>
  <si>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</si>
  <si>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</si>
  <si>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</si>
  <si>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</si>
  <si>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</si>
  <si>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</si>
  <si>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</si>
  <si>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</si>
  <si>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</si>
  <si>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</si>
  <si>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</si>
  <si>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</si>
  <si>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</si>
  <si>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</si>
  <si>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</si>
  <si>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</si>
  <si>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</si>
  <si>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</si>
  <si>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</si>
  <si>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</si>
  <si>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</si>
  <si>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</si>
  <si>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</si>
  <si>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</si>
  <si>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</si>
  <si>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</si>
  <si>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</si>
  <si>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</si>
  <si>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</si>
  <si>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</si>
  <si>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</si>
  <si>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</si>
  <si>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</si>
  <si>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</si>
  <si>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</si>
  <si>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</si>
  <si>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</si>
  <si>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</si>
  <si>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</si>
  <si>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</si>
  <si>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</si>
  <si>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</si>
  <si>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</si>
  <si>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</si>
  <si>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</si>
  <si>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</si>
  <si>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</si>
  <si>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</si>
  <si>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</si>
  <si>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</si>
  <si>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</si>
  <si>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</si>
  <si>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</si>
  <si>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</si>
  <si>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</si>
  <si>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</si>
  <si>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</si>
  <si>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</si>
  <si>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</si>
  <si>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</si>
  <si>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</si>
  <si>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</si>
  <si>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</si>
  <si>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</si>
  <si>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</si>
  <si>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</si>
  <si>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</si>
  <si>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</si>
  <si>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</si>
  <si>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</si>
  <si>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</si>
  <si>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</si>
  <si>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</si>
  <si>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</si>
  <si>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</si>
  <si>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</si>
  <si>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</si>
  <si>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</si>
  <si>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</si>
  <si>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</si>
  <si>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</si>
  <si>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</si>
  <si>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</si>
  <si>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</si>
  <si>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</si>
  <si>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</si>
  <si>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</si>
  <si>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</si>
  <si>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</si>
  <si>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</si>
  <si>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</si>
  <si>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</si>
  <si>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</si>
  <si>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</si>
  <si>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</si>
  <si>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</si>
  <si>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</si>
  <si>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</si>
  <si>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</si>
  <si>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</si>
  <si>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</si>
  <si>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</si>
  <si>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</si>
  <si>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</si>
  <si>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</si>
  <si>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</si>
  <si>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</si>
  <si>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</si>
  <si>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</si>
  <si>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</si>
  <si>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</si>
  <si>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</si>
  <si>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</si>
  <si>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</si>
  <si>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</si>
  <si>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</si>
  <si>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</si>
  <si>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</si>
  <si>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</si>
  <si>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</si>
  <si>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</si>
  <si>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</si>
  <si>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</si>
  <si>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</si>
  <si>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東京都日の出町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</si>
  <si>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</si>
  <si>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</si>
  <si>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</si>
  <si>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</si>
  <si>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</si>
  <si>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</si>
  <si>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</si>
  <si>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</si>
  <si>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</si>
  <si>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</si>
  <si>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</si>
  <si>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</si>
  <si>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</si>
  <si>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</si>
  <si>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</si>
  <si>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</si>
  <si>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</si>
  <si>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</si>
  <si>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</si>
  <si>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</si>
  <si>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</si>
  <si>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</si>
  <si>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</si>
  <si>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</si>
  <si>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</si>
  <si>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</si>
  <si>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</si>
  <si>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</si>
  <si>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</si>
  <si>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</si>
  <si>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</si>
  <si>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</si>
  <si>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</si>
  <si>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</si>
  <si>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</si>
  <si>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</si>
  <si>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</si>
  <si>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</si>
  <si>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</si>
  <si>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</si>
  <si>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</si>
  <si>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</si>
  <si>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</si>
  <si>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</si>
  <si>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</si>
  <si>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</si>
  <si>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</si>
  <si>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</si>
  <si>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</si>
  <si>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</si>
  <si>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</si>
  <si>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</si>
  <si>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</si>
  <si>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</si>
  <si>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</si>
  <si>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</si>
  <si>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</si>
  <si>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</si>
  <si>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</si>
  <si>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</si>
  <si>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</si>
  <si>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</si>
  <si>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</si>
  <si>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</si>
  <si>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</si>
  <si>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</si>
  <si>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</si>
  <si>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</si>
  <si>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</si>
  <si>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</si>
  <si>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</si>
  <si>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</si>
  <si>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</si>
  <si>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</si>
  <si>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</si>
  <si>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</si>
  <si>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</si>
  <si>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</si>
  <si>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</si>
  <si>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</si>
  <si>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</si>
  <si>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</si>
  <si>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</si>
  <si>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</si>
  <si>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</si>
  <si>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</si>
  <si>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</si>
  <si>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</si>
  <si>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</si>
  <si>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</si>
  <si>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</si>
  <si>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</si>
  <si>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</si>
  <si>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</si>
  <si>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</si>
  <si>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</si>
  <si>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</si>
  <si>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</si>
  <si>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</si>
  <si>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</si>
  <si>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</si>
  <si>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</si>
  <si>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</si>
  <si>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</si>
  <si>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</si>
  <si>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</si>
  <si>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</si>
  <si>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</si>
  <si>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</si>
  <si>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</si>
  <si>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</si>
  <si>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</si>
  <si>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</si>
  <si>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</si>
  <si>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</si>
  <si>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</si>
  <si>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</si>
  <si>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</si>
  <si>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</si>
  <si>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</si>
  <si>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</si>
  <si>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</si>
  <si>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</si>
  <si>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</si>
  <si>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</si>
  <si>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</si>
  <si>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</si>
  <si>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</si>
  <si>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</si>
  <si>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</si>
  <si>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</si>
  <si>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</si>
  <si>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</si>
  <si>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</si>
  <si>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</si>
  <si>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</si>
  <si>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</si>
  <si>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</si>
  <si>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</si>
  <si>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</si>
  <si>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</si>
  <si>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</si>
  <si>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</si>
  <si>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</si>
  <si>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</si>
  <si>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</si>
  <si>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</si>
  <si>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</si>
  <si>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</si>
  <si>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</si>
  <si>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</si>
  <si>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</si>
  <si>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東京都日の出町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</si>
  <si>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</si>
  <si>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</si>
  <si>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</si>
  <si>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</si>
  <si>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</si>
  <si>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</si>
  <si>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</si>
  <si>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</si>
  <si>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</si>
  <si>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</si>
  <si>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</si>
  <si>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</si>
  <si>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</si>
  <si>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</si>
  <si>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</si>
  <si>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</si>
  <si>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</si>
  <si>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</si>
  <si>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</si>
  <si>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</si>
  <si>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</si>
  <si>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</si>
  <si>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</si>
  <si>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</si>
  <si>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</si>
  <si>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</si>
  <si>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</si>
  <si>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</si>
  <si>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</si>
  <si>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</si>
  <si>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</si>
  <si>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</si>
  <si>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</si>
  <si>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</si>
  <si>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</si>
  <si>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</si>
  <si>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</si>
  <si>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</si>
  <si>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</si>
  <si>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</si>
  <si>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</si>
  <si>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</si>
  <si>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</si>
  <si>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</si>
  <si>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</si>
  <si>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</si>
  <si>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</si>
  <si>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</si>
  <si>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</si>
  <si>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</si>
  <si>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</si>
  <si>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</si>
  <si>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</si>
  <si>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</si>
  <si>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</si>
  <si>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</si>
  <si>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</si>
  <si>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</si>
  <si>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</si>
  <si>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</si>
  <si>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</si>
  <si>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</si>
  <si>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</si>
  <si>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</si>
  <si>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</si>
  <si>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</si>
  <si>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</si>
  <si>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</si>
  <si>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</si>
  <si>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</si>
  <si>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</si>
  <si>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</si>
  <si>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</si>
  <si>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</si>
  <si>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</si>
  <si>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</si>
  <si>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</si>
  <si>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</si>
  <si>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</si>
  <si>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</si>
  <si>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</si>
  <si>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</si>
  <si>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</si>
  <si>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</si>
  <si>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</si>
  <si>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</si>
  <si>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</si>
  <si>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</si>
  <si>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</si>
  <si>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</si>
  <si>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</si>
  <si>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</si>
  <si>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</si>
  <si>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</si>
  <si>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</si>
  <si>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</si>
  <si>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</si>
  <si>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</si>
  <si>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</si>
  <si>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</si>
  <si>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</si>
  <si>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</si>
  <si>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</si>
  <si>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</si>
  <si>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</si>
  <si>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</si>
  <si>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</si>
  <si>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</si>
  <si>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</si>
  <si>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</si>
  <si>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</si>
  <si>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</si>
  <si>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</si>
  <si>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</si>
  <si>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</si>
  <si>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</si>
  <si>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</si>
  <si>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</si>
  <si>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</si>
  <si>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</si>
  <si>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</si>
  <si>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</si>
  <si>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</si>
  <si>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</si>
  <si>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</si>
  <si>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</si>
  <si>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</si>
  <si>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</si>
  <si>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</si>
  <si>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</si>
  <si>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</si>
  <si>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</si>
  <si>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</si>
  <si>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</si>
  <si>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</si>
  <si>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</si>
  <si>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</si>
  <si>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</si>
  <si>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</si>
  <si>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</si>
  <si>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</si>
  <si>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</si>
  <si>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</si>
  <si>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</si>
  <si>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</si>
  <si>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</si>
  <si>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</si>
  <si>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</si>
  <si>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</si>
  <si>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</si>
  <si>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</si>
  <si>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</si>
  <si>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</si>
  <si>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</si>
  <si>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</si>
  <si>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</si>
  <si>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</si>
  <si>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</si>
  <si>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</si>
  <si>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</si>
  <si>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</si>
  <si>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</si>
  <si>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</si>
  <si>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</si>
  <si>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</si>
  <si>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</si>
  <si>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</si>
  <si>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</si>
  <si>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</si>
  <si>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</si>
  <si>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</si>
  <si>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</si>
  <si>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</si>
  <si>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</si>
  <si>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</si>
  <si>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</si>
  <si>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</si>
  <si>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</si>
  <si>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</si>
  <si>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</si>
  <si>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</si>
  <si>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</si>
  <si>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</si>
  <si>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</si>
  <si>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</si>
  <si>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4.32</t>
  </si>
  <si>
    <t>一般会計</t>
  </si>
  <si>
    <t>介護保険特別会計</t>
  </si>
  <si>
    <t>国民健康保険特別会計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</si>
  <si>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</si>
  <si>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</si>
  <si>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</si>
  <si>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</si>
  <si>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</si>
  <si>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</si>
  <si>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</si>
  <si>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</si>
  <si>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</si>
  <si>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</si>
  <si>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</si>
  <si>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</si>
  <si>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</si>
  <si>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秋川流域斎場組合</t>
    <phoneticPr fontId="2"/>
  </si>
  <si>
    <t>西秋川衛生組合</t>
    <phoneticPr fontId="2"/>
  </si>
  <si>
    <t>阿伎留病院企業団</t>
    <phoneticPr fontId="2"/>
  </si>
  <si>
    <t>東京市町村総合事務組合(一般会計)</t>
    <phoneticPr fontId="2"/>
  </si>
  <si>
    <t>東京都市町村職員退職手当組合</t>
    <phoneticPr fontId="2"/>
  </si>
  <si>
    <t>東京都市町村議会議員公務災害補償等組合</t>
    <phoneticPr fontId="2"/>
  </si>
  <si>
    <t>東京市町村総合事務組合(交通災害共済特別会計)</t>
    <phoneticPr fontId="2"/>
  </si>
  <si>
    <t>東京都後期高齢者医療広域連合（一般会計）</t>
    <phoneticPr fontId="2"/>
  </si>
  <si>
    <t>-</t>
    <phoneticPr fontId="2"/>
  </si>
  <si>
    <t>-</t>
    <phoneticPr fontId="2"/>
  </si>
  <si>
    <t>-</t>
    <phoneticPr fontId="2"/>
  </si>
  <si>
    <t>-</t>
    <phoneticPr fontId="2"/>
  </si>
  <si>
    <t>日の出町土地開発公社</t>
    <phoneticPr fontId="2"/>
  </si>
  <si>
    <t>日の出町サービス総合センター</t>
    <phoneticPr fontId="2"/>
  </si>
  <si>
    <t>○</t>
    <phoneticPr fontId="2"/>
  </si>
  <si>
    <t>社会資本等整備基金</t>
    <rPh sb="0" eb="2">
      <t>シャカイ</t>
    </rPh>
    <rPh sb="2" eb="4">
      <t>シホン</t>
    </rPh>
    <rPh sb="4" eb="5">
      <t>トウ</t>
    </rPh>
    <rPh sb="5" eb="7">
      <t>セイビ</t>
    </rPh>
    <rPh sb="7" eb="9">
      <t>キキン</t>
    </rPh>
    <phoneticPr fontId="2"/>
  </si>
  <si>
    <t>災害復旧・復興基金</t>
    <rPh sb="0" eb="2">
      <t>サイガイ</t>
    </rPh>
    <rPh sb="2" eb="4">
      <t>フッキュウ</t>
    </rPh>
    <rPh sb="5" eb="7">
      <t>フッコウ</t>
    </rPh>
    <rPh sb="7" eb="9">
      <t>キキン</t>
    </rPh>
    <phoneticPr fontId="2"/>
  </si>
  <si>
    <t>-</t>
    <phoneticPr fontId="2"/>
  </si>
  <si>
    <t>三吉野桜木地区整備基金</t>
    <rPh sb="0" eb="3">
      <t>ミヨシノ</t>
    </rPh>
    <rPh sb="3" eb="5">
      <t>サクラギ</t>
    </rPh>
    <rPh sb="5" eb="7">
      <t>チク</t>
    </rPh>
    <rPh sb="7" eb="9">
      <t>セイビ</t>
    </rPh>
    <rPh sb="9" eb="11">
      <t>キキン</t>
    </rPh>
    <phoneticPr fontId="2"/>
  </si>
  <si>
    <t>福祉振興基金</t>
    <rPh sb="0" eb="2">
      <t>フクシ</t>
    </rPh>
    <rPh sb="2" eb="4">
      <t>シンコウ</t>
    </rPh>
    <rPh sb="4" eb="6">
      <t>キキン</t>
    </rPh>
    <phoneticPr fontId="2"/>
  </si>
  <si>
    <t>森林環境整備基金</t>
    <rPh sb="0" eb="2">
      <t>シンリン</t>
    </rPh>
    <rPh sb="2" eb="4">
      <t>カンキョウ</t>
    </rPh>
    <rPh sb="4" eb="6">
      <t>セイビ</t>
    </rPh>
    <rPh sb="6" eb="8">
      <t>キキン</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</si>
  <si>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</si>
  <si>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</si>
  <si>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</si>
  <si>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</si>
  <si>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借入抑制による地方債現在高の減、充当可能基金の増により、将来負担比率は減少傾向にある。
また、類似団体と比較しても、昨年度に引き続き低い水準にある。
一方、有形固定資産減価償却率については、類似団体平均を下回るも、横ばいとなっている。
昨年度同様、小中学校やシルバー人材センター等は、償却率60％を超えており、要因の一つとなっている。</t>
    <rPh sb="0" eb="2">
      <t>カリイレ</t>
    </rPh>
    <rPh sb="2" eb="4">
      <t>ヨクセイ</t>
    </rPh>
    <rPh sb="58" eb="61">
      <t>サクネンド</t>
    </rPh>
    <rPh sb="62" eb="63">
      <t>ヒ</t>
    </rPh>
    <rPh sb="64" eb="65">
      <t>ツヅ</t>
    </rPh>
    <rPh sb="78" eb="80">
      <t>ユウケイ</t>
    </rPh>
    <rPh sb="102" eb="104">
      <t>シタマワ</t>
    </rPh>
    <rPh sb="118" eb="121">
      <t>サクネンド</t>
    </rPh>
    <rPh sb="121" eb="123">
      <t>ドウヨウ</t>
    </rPh>
    <rPh sb="124" eb="128">
      <t>ショウチュウガッコウ</t>
    </rPh>
    <rPh sb="133" eb="135">
      <t>ジンザイ</t>
    </rPh>
    <rPh sb="139" eb="140">
      <t>トウ</t>
    </rPh>
    <rPh sb="142" eb="145">
      <t>ショウキャクリツ</t>
    </rPh>
    <rPh sb="149" eb="150">
      <t>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</si>
  <si>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</si>
  <si>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</si>
  <si>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</si>
  <si>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</si>
  <si>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</si>
  <si>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</si>
  <si>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</si>
  <si>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当該年度は、一般会計の元利償還金は増加したものの、特別会計の通常返済分の地方債償還額が減少したことにより、公債費比率が減少する結果となった。
Ｒ２年度以降は、一般会計の臨時財政対策債を含む公債費は減少する見込みである。また特別会計の地方債残高も減少傾向にあるが、下水道事業における
ストックマネジメントの実施に伴う借入もあり得ることから、全体的には減少傾向にあるが、再び上昇することも考えられる。</t>
    <rPh sb="0" eb="2">
      <t>トウガイ</t>
    </rPh>
    <rPh sb="2" eb="4">
      <t>ネンド</t>
    </rPh>
    <rPh sb="6" eb="8">
      <t>イッパン</t>
    </rPh>
    <rPh sb="8" eb="10">
      <t>カイケイ</t>
    </rPh>
    <rPh sb="11" eb="13">
      <t>ガンリ</t>
    </rPh>
    <rPh sb="13" eb="16">
      <t>ショウカンキン</t>
    </rPh>
    <rPh sb="17" eb="19">
      <t>ゾウカ</t>
    </rPh>
    <rPh sb="25" eb="27">
      <t>トクベツ</t>
    </rPh>
    <rPh sb="27" eb="29">
      <t>カイケイ</t>
    </rPh>
    <rPh sb="30" eb="32">
      <t>ツウジョウ</t>
    </rPh>
    <rPh sb="32" eb="34">
      <t>ヘンサイ</t>
    </rPh>
    <rPh sb="34" eb="35">
      <t>ブン</t>
    </rPh>
    <rPh sb="36" eb="38">
      <t>チホウ</t>
    </rPh>
    <rPh sb="38" eb="39">
      <t>サイ</t>
    </rPh>
    <rPh sb="39" eb="41">
      <t>ショウカン</t>
    </rPh>
    <rPh sb="41" eb="42">
      <t>ガク</t>
    </rPh>
    <rPh sb="43" eb="45">
      <t>ゲンショウ</t>
    </rPh>
    <rPh sb="53" eb="56">
      <t>コウサイヒ</t>
    </rPh>
    <rPh sb="56" eb="58">
      <t>ヒリツ</t>
    </rPh>
    <rPh sb="59" eb="61">
      <t>ゲンショウ</t>
    </rPh>
    <rPh sb="63" eb="65">
      <t>ケッカ</t>
    </rPh>
    <rPh sb="73" eb="75">
      <t>ネンド</t>
    </rPh>
    <rPh sb="75" eb="77">
      <t>イコウ</t>
    </rPh>
    <rPh sb="79" eb="81">
      <t>イッパン</t>
    </rPh>
    <rPh sb="81" eb="83">
      <t>カイケイ</t>
    </rPh>
    <rPh sb="152" eb="154">
      <t>ジッシ</t>
    </rPh>
    <rPh sb="155" eb="156">
      <t>トモナ</t>
    </rPh>
    <rPh sb="157" eb="159">
      <t>カリイレ</t>
    </rPh>
    <rPh sb="162" eb="163">
      <t>エ</t>
    </rPh>
    <rPh sb="169" eb="172">
      <t>ゼンタイテキ</t>
    </rPh>
    <rPh sb="174" eb="176">
      <t>ゲンショウ</t>
    </rPh>
    <rPh sb="176" eb="178">
      <t>ケイコウ</t>
    </rPh>
    <rPh sb="183" eb="184">
      <t>フタタ</t>
    </rPh>
    <rPh sb="185" eb="187">
      <t>ジョウショウ</t>
    </rPh>
    <rPh sb="192" eb="193">
      <t>カンガ</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</si>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</sst>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5815-470E-BE5B-D49260FE7C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43739</c:v>
                </c:pt>
                <c:pt idx="1">
                  <c:v>40497</c:v>
                </c:pt>
                <c:pt idx="2">
                  <c:v>40284</c:v>
                </c:pt>
                <c:pt idx="3">
                  <c:v>32252</c:v>
                </c:pt>
                <c:pt idx="4">
                  <c:v>35357</c:v>
                </c:pt>
              </c:numCache>
            </c:numRef>
          </c:val>
          <c:smooth val="0"/>
          <c:extLst xmlns:c16r2="http://schemas.microsoft.com/office/drawing/2015/06/chart">
            <c:ext xmlns:c16="http://schemas.microsoft.com/office/drawing/2014/chart" uri="{C3380CC4-5D6E-409C-BE32-E72D297353CC}">
              <c16:uniqueId val="{00000001-5815-470E-BE5B-D49260FE7C6D}"/>
            </c:ext>
          </c:extLst>
        </c:ser>
        <c:dLbls>
          <c:showLegendKey val="0"/>
          <c:showVal val="0"/>
          <c:showCatName val="0"/>
          <c:showSerName val="0"/>
          <c:showPercent val="0"/>
          <c:showBubbleSize val="0"/>
        </c:dLbls>
        <c:marker val="1"/>
        <c:smooth val="0"/>
        <c:axId val="269755200"/>
        <c:axId val="269755592"/>
      </c:lineChart>
      <c:catAx>
        <c:axId val="269755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755592"/>
        <c:crosses val="autoZero"/>
        <c:auto val="1"/>
        <c:lblAlgn val="ctr"/>
        <c:lblOffset val="100"/>
        <c:tickLblSkip val="1"/>
        <c:tickMarkSkip val="1"/>
        <c:noMultiLvlLbl val="0"/>
      </c:catAx>
      <c:valAx>
        <c:axId val="2697555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75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5.81</c:v>
                </c:pt>
                <c:pt idx="1">
                  <c:v>5.79</c:v>
                </c:pt>
                <c:pt idx="2">
                  <c:v>9.42</c:v>
                </c:pt>
                <c:pt idx="3">
                  <c:v>5.5</c:v>
                </c:pt>
                <c:pt idx="4">
                  <c:v>7.14</c:v>
                </c:pt>
              </c:numCache>
            </c:numRef>
          </c:val>
          <c:extLst xmlns:c16r2="http://schemas.microsoft.com/office/drawing/2015/06/chart">
            <c:ext xmlns:c16="http://schemas.microsoft.com/office/drawing/2014/chart" uri="{C3380CC4-5D6E-409C-BE32-E72D297353CC}">
              <c16:uniqueId val="{00000000-E44F-4305-BAF4-C998588C2E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32.57</c:v>
                </c:pt>
                <c:pt idx="1">
                  <c:v>28.21</c:v>
                </c:pt>
                <c:pt idx="2">
                  <c:v>31.27</c:v>
                </c:pt>
                <c:pt idx="3">
                  <c:v>34.979999999999997</c:v>
                </c:pt>
                <c:pt idx="4">
                  <c:v>42.64</c:v>
                </c:pt>
              </c:numCache>
            </c:numRef>
          </c:val>
          <c:extLst xmlns:c16r2="http://schemas.microsoft.com/office/drawing/2015/06/chart">
            <c:ext xmlns:c16="http://schemas.microsoft.com/office/drawing/2014/chart" uri="{C3380CC4-5D6E-409C-BE32-E72D297353CC}">
              <c16:uniqueId val="{00000001-E44F-4305-BAF4-C998588C2E28}"/>
            </c:ext>
          </c:extLst>
        </c:ser>
        <c:dLbls>
          <c:showLegendKey val="0"/>
          <c:showVal val="0"/>
          <c:showCatName val="0"/>
          <c:showSerName val="0"/>
          <c:showPercent val="0"/>
          <c:showBubbleSize val="0"/>
        </c:dLbls>
        <c:gapWidth val="250"/>
        <c:overlap val="100"/>
        <c:axId val="269756768"/>
        <c:axId val="26975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4.3600000000000003</c:v>
                </c:pt>
                <c:pt idx="1">
                  <c:v>-4.32</c:v>
                </c:pt>
                <c:pt idx="2">
                  <c:v>6.18</c:v>
                </c:pt>
                <c:pt idx="3">
                  <c:v>0.57999999999999996</c:v>
                </c:pt>
                <c:pt idx="4">
                  <c:v>8.99</c:v>
                </c:pt>
              </c:numCache>
            </c:numRef>
          </c:val>
          <c:smooth val="0"/>
          <c:extLst xmlns:c16r2="http://schemas.microsoft.com/office/drawing/2015/06/chart">
            <c:ext xmlns:c16="http://schemas.microsoft.com/office/drawing/2014/chart" uri="{C3380CC4-5D6E-409C-BE32-E72D297353CC}">
              <c16:uniqueId val="{00000002-E44F-4305-BAF4-C998588C2E28}"/>
            </c:ext>
          </c:extLst>
        </c:ser>
        <c:dLbls>
          <c:showLegendKey val="0"/>
          <c:showVal val="0"/>
          <c:showCatName val="0"/>
          <c:showSerName val="0"/>
          <c:showPercent val="0"/>
          <c:showBubbleSize val="0"/>
        </c:dLbls>
        <c:marker val="1"/>
        <c:smooth val="0"/>
        <c:axId val="269756768"/>
        <c:axId val="269759120"/>
      </c:lineChart>
      <c:catAx>
        <c:axId val="26975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9759120"/>
        <c:crosses val="autoZero"/>
        <c:auto val="1"/>
        <c:lblAlgn val="ctr"/>
        <c:lblOffset val="100"/>
        <c:tickLblSkip val="1"/>
        <c:tickMarkSkip val="1"/>
        <c:noMultiLvlLbl val="0"/>
      </c:catAx>
      <c:valAx>
        <c:axId val="26975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75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DD5-45A0-B183-23BA065AF1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D5-45A0-B183-23BA065AF1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DD5-45A0-B183-23BA065AF1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DD5-45A0-B183-23BA065AF12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DD5-45A0-B183-23BA065AF12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0.12</c:v>
                </c:pt>
                <c:pt idx="4">
                  <c:v>#N/A</c:v>
                </c:pt>
                <c:pt idx="5">
                  <c:v>0.11</c:v>
                </c:pt>
                <c:pt idx="6">
                  <c:v>#N/A</c:v>
                </c:pt>
                <c:pt idx="7">
                  <c:v>0.16</c:v>
                </c:pt>
                <c:pt idx="8">
                  <c:v>#N/A</c:v>
                </c:pt>
                <c:pt idx="9">
                  <c:v>0.14000000000000001</c:v>
                </c:pt>
              </c:numCache>
            </c:numRef>
          </c:val>
          <c:extLst xmlns:c16r2="http://schemas.microsoft.com/office/drawing/2015/06/chart">
            <c:ext xmlns:c16="http://schemas.microsoft.com/office/drawing/2014/chart" uri="{C3380CC4-5D6E-409C-BE32-E72D297353CC}">
              <c16:uniqueId val="{00000005-3DD5-45A0-B183-23BA065AF12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c:v>
                </c:pt>
                <c:pt idx="2">
                  <c:v>#N/A</c:v>
                </c:pt>
                <c:pt idx="3">
                  <c:v>0.46</c:v>
                </c:pt>
                <c:pt idx="4">
                  <c:v>#N/A</c:v>
                </c:pt>
                <c:pt idx="5">
                  <c:v>0.35</c:v>
                </c:pt>
                <c:pt idx="6">
                  <c:v>#N/A</c:v>
                </c:pt>
                <c:pt idx="7">
                  <c:v>0.54</c:v>
                </c:pt>
                <c:pt idx="8">
                  <c:v>#N/A</c:v>
                </c:pt>
                <c:pt idx="9">
                  <c:v>0.86</c:v>
                </c:pt>
              </c:numCache>
            </c:numRef>
          </c:val>
          <c:extLst xmlns:c16r2="http://schemas.microsoft.com/office/drawing/2015/06/chart">
            <c:ext xmlns:c16="http://schemas.microsoft.com/office/drawing/2014/chart" uri="{C3380CC4-5D6E-409C-BE32-E72D297353CC}">
              <c16:uniqueId val="{00000006-3DD5-45A0-B183-23BA065AF12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2.2999999999999998</c:v>
                </c:pt>
                <c:pt idx="2">
                  <c:v>#N/A</c:v>
                </c:pt>
                <c:pt idx="3">
                  <c:v>1.51</c:v>
                </c:pt>
                <c:pt idx="4">
                  <c:v>#N/A</c:v>
                </c:pt>
                <c:pt idx="5">
                  <c:v>1.43</c:v>
                </c:pt>
                <c:pt idx="6">
                  <c:v>#N/A</c:v>
                </c:pt>
                <c:pt idx="7">
                  <c:v>0.75</c:v>
                </c:pt>
                <c:pt idx="8">
                  <c:v>#N/A</c:v>
                </c:pt>
                <c:pt idx="9">
                  <c:v>1.1200000000000001</c:v>
                </c:pt>
              </c:numCache>
            </c:numRef>
          </c:val>
          <c:extLst xmlns:c16r2="http://schemas.microsoft.com/office/drawing/2015/06/chart">
            <c:ext xmlns:c16="http://schemas.microsoft.com/office/drawing/2014/chart" uri="{C3380CC4-5D6E-409C-BE32-E72D297353CC}">
              <c16:uniqueId val="{00000007-3DD5-45A0-B183-23BA065AF12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1.34</c:v>
                </c:pt>
                <c:pt idx="2">
                  <c:v>#N/A</c:v>
                </c:pt>
                <c:pt idx="3">
                  <c:v>1.23</c:v>
                </c:pt>
                <c:pt idx="4">
                  <c:v>#N/A</c:v>
                </c:pt>
                <c:pt idx="5">
                  <c:v>1.66</c:v>
                </c:pt>
                <c:pt idx="6">
                  <c:v>#N/A</c:v>
                </c:pt>
                <c:pt idx="7">
                  <c:v>2.5499999999999998</c:v>
                </c:pt>
                <c:pt idx="8">
                  <c:v>#N/A</c:v>
                </c:pt>
                <c:pt idx="9">
                  <c:v>1.3</c:v>
                </c:pt>
              </c:numCache>
            </c:numRef>
          </c:val>
          <c:extLst xmlns:c16r2="http://schemas.microsoft.com/office/drawing/2015/06/chart">
            <c:ext xmlns:c16="http://schemas.microsoft.com/office/drawing/2014/chart" uri="{C3380CC4-5D6E-409C-BE32-E72D297353CC}">
              <c16:uniqueId val="{00000008-3DD5-45A0-B183-23BA065AF1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c:v>
                </c:pt>
                <c:pt idx="2">
                  <c:v>#N/A</c:v>
                </c:pt>
                <c:pt idx="3">
                  <c:v>5.79</c:v>
                </c:pt>
                <c:pt idx="4">
                  <c:v>#N/A</c:v>
                </c:pt>
                <c:pt idx="5">
                  <c:v>9.41</c:v>
                </c:pt>
                <c:pt idx="6">
                  <c:v>#N/A</c:v>
                </c:pt>
                <c:pt idx="7">
                  <c:v>5.5</c:v>
                </c:pt>
                <c:pt idx="8">
                  <c:v>#N/A</c:v>
                </c:pt>
                <c:pt idx="9">
                  <c:v>7.13</c:v>
                </c:pt>
              </c:numCache>
            </c:numRef>
          </c:val>
          <c:extLst xmlns:c16r2="http://schemas.microsoft.com/office/drawing/2015/06/chart">
            <c:ext xmlns:c16="http://schemas.microsoft.com/office/drawing/2014/chart" uri="{C3380CC4-5D6E-409C-BE32-E72D297353CC}">
              <c16:uniqueId val="{00000009-3DD5-45A0-B183-23BA065AF12C}"/>
            </c:ext>
          </c:extLst>
        </c:ser>
        <c:dLbls>
          <c:showLegendKey val="0"/>
          <c:showVal val="0"/>
          <c:showCatName val="0"/>
          <c:showSerName val="0"/>
          <c:showPercent val="0"/>
          <c:showBubbleSize val="0"/>
        </c:dLbls>
        <c:gapWidth val="150"/>
        <c:overlap val="100"/>
        <c:axId val="269757552"/>
        <c:axId val="269757944"/>
      </c:barChart>
      <c:catAx>
        <c:axId val="26975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757944"/>
        <c:crosses val="autoZero"/>
        <c:auto val="1"/>
        <c:lblAlgn val="ctr"/>
        <c:lblOffset val="100"/>
        <c:tickLblSkip val="1"/>
        <c:tickMarkSkip val="1"/>
        <c:noMultiLvlLbl val="0"/>
      </c:catAx>
      <c:valAx>
        <c:axId val="269757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75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780</c:v>
                </c:pt>
                <c:pt idx="5">
                  <c:v>796</c:v>
                </c:pt>
                <c:pt idx="8">
                  <c:v>851</c:v>
                </c:pt>
                <c:pt idx="11">
                  <c:v>855</c:v>
                </c:pt>
                <c:pt idx="14">
                  <c:v>848</c:v>
                </c:pt>
              </c:numCache>
            </c:numRef>
          </c:val>
          <c:extLst xmlns:c16r2="http://schemas.microsoft.com/office/drawing/2015/06/chart">
            <c:ext xmlns:c16="http://schemas.microsoft.com/office/drawing/2014/chart" uri="{C3380CC4-5D6E-409C-BE32-E72D297353CC}">
              <c16:uniqueId val="{00000000-65DA-4E0D-BE80-F0F8092C39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DA-4E0D-BE80-F0F8092C39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5DA-4E0D-BE80-F0F8092C39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117</c:v>
                </c:pt>
                <c:pt idx="3">
                  <c:v>122</c:v>
                </c:pt>
                <c:pt idx="6">
                  <c:v>137</c:v>
                </c:pt>
                <c:pt idx="9">
                  <c:v>138</c:v>
                </c:pt>
                <c:pt idx="12">
                  <c:v>123</c:v>
                </c:pt>
              </c:numCache>
            </c:numRef>
          </c:val>
          <c:extLst xmlns:c16r2="http://schemas.microsoft.com/office/drawing/2015/06/chart">
            <c:ext xmlns:c16="http://schemas.microsoft.com/office/drawing/2014/chart" uri="{C3380CC4-5D6E-409C-BE32-E72D297353CC}">
              <c16:uniqueId val="{00000003-65DA-4E0D-BE80-F0F8092C39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357</c:v>
                </c:pt>
                <c:pt idx="3">
                  <c:v>343</c:v>
                </c:pt>
                <c:pt idx="6">
                  <c:v>364</c:v>
                </c:pt>
                <c:pt idx="9">
                  <c:v>364</c:v>
                </c:pt>
                <c:pt idx="12">
                  <c:v>322</c:v>
                </c:pt>
              </c:numCache>
            </c:numRef>
          </c:val>
          <c:extLst xmlns:c16r2="http://schemas.microsoft.com/office/drawing/2015/06/chart">
            <c:ext xmlns:c16="http://schemas.microsoft.com/office/drawing/2014/chart" uri="{C3380CC4-5D6E-409C-BE32-E72D297353CC}">
              <c16:uniqueId val="{00000004-65DA-4E0D-BE80-F0F8092C39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DA-4E0D-BE80-F0F8092C39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DA-4E0D-BE80-F0F8092C39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562</c:v>
                </c:pt>
                <c:pt idx="3">
                  <c:v>563</c:v>
                </c:pt>
                <c:pt idx="6">
                  <c:v>510</c:v>
                </c:pt>
                <c:pt idx="9">
                  <c:v>531</c:v>
                </c:pt>
                <c:pt idx="12">
                  <c:v>549</c:v>
                </c:pt>
              </c:numCache>
            </c:numRef>
          </c:val>
          <c:extLst xmlns:c16r2="http://schemas.microsoft.com/office/drawing/2015/06/chart">
            <c:ext xmlns:c16="http://schemas.microsoft.com/office/drawing/2014/chart" uri="{C3380CC4-5D6E-409C-BE32-E72D297353CC}">
              <c16:uniqueId val="{00000007-65DA-4E0D-BE80-F0F8092C390B}"/>
            </c:ext>
          </c:extLst>
        </c:ser>
        <c:dLbls>
          <c:showLegendKey val="0"/>
          <c:showVal val="0"/>
          <c:showCatName val="0"/>
          <c:showSerName val="0"/>
          <c:showPercent val="0"/>
          <c:showBubbleSize val="0"/>
        </c:dLbls>
        <c:gapWidth val="100"/>
        <c:overlap val="100"/>
        <c:axId val="269758728"/>
        <c:axId val="269759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256</c:v>
                </c:pt>
                <c:pt idx="2">
                  <c:v>#N/A</c:v>
                </c:pt>
                <c:pt idx="3">
                  <c:v>#N/A</c:v>
                </c:pt>
                <c:pt idx="4">
                  <c:v>232</c:v>
                </c:pt>
                <c:pt idx="5">
                  <c:v>#N/A</c:v>
                </c:pt>
                <c:pt idx="6">
                  <c:v>#N/A</c:v>
                </c:pt>
                <c:pt idx="7">
                  <c:v>160</c:v>
                </c:pt>
                <c:pt idx="8">
                  <c:v>#N/A</c:v>
                </c:pt>
                <c:pt idx="9">
                  <c:v>#N/A</c:v>
                </c:pt>
                <c:pt idx="10">
                  <c:v>178</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65DA-4E0D-BE80-F0F8092C390B}"/>
            </c:ext>
          </c:extLst>
        </c:ser>
        <c:dLbls>
          <c:showLegendKey val="0"/>
          <c:showVal val="0"/>
          <c:showCatName val="0"/>
          <c:showSerName val="0"/>
          <c:showPercent val="0"/>
          <c:showBubbleSize val="0"/>
        </c:dLbls>
        <c:marker val="1"/>
        <c:smooth val="0"/>
        <c:axId val="269758728"/>
        <c:axId val="269759904"/>
      </c:lineChart>
      <c:catAx>
        <c:axId val="26975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759904"/>
        <c:crosses val="autoZero"/>
        <c:auto val="1"/>
        <c:lblAlgn val="ctr"/>
        <c:lblOffset val="100"/>
        <c:tickLblSkip val="1"/>
        <c:tickMarkSkip val="1"/>
        <c:noMultiLvlLbl val="0"/>
      </c:catAx>
      <c:valAx>
        <c:axId val="26975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75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7792</c:v>
                </c:pt>
                <c:pt idx="5">
                  <c:v>7682</c:v>
                </c:pt>
                <c:pt idx="8">
                  <c:v>7623</c:v>
                </c:pt>
                <c:pt idx="11">
                  <c:v>7541</c:v>
                </c:pt>
                <c:pt idx="14">
                  <c:v>7291</c:v>
                </c:pt>
              </c:numCache>
            </c:numRef>
          </c:val>
          <c:extLst xmlns:c16r2="http://schemas.microsoft.com/office/drawing/2015/06/chart">
            <c:ext xmlns:c16="http://schemas.microsoft.com/office/drawing/2014/chart" uri="{C3380CC4-5D6E-409C-BE32-E72D297353CC}">
              <c16:uniqueId val="{00000000-A943-4435-8A31-A37AC4F54E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1939</c:v>
                </c:pt>
                <c:pt idx="5">
                  <c:v>1842</c:v>
                </c:pt>
                <c:pt idx="8">
                  <c:v>1817</c:v>
                </c:pt>
                <c:pt idx="11">
                  <c:v>1774</c:v>
                </c:pt>
                <c:pt idx="14">
                  <c:v>1704</c:v>
                </c:pt>
              </c:numCache>
            </c:numRef>
          </c:val>
          <c:extLst xmlns:c16r2="http://schemas.microsoft.com/office/drawing/2015/06/chart">
            <c:ext xmlns:c16="http://schemas.microsoft.com/office/drawing/2014/chart" uri="{C3380CC4-5D6E-409C-BE32-E72D297353CC}">
              <c16:uniqueId val="{00000001-A943-4435-8A31-A37AC4F54E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1952</c:v>
                </c:pt>
                <c:pt idx="5">
                  <c:v>1853</c:v>
                </c:pt>
                <c:pt idx="8">
                  <c:v>1981</c:v>
                </c:pt>
                <c:pt idx="11">
                  <c:v>2276</c:v>
                </c:pt>
                <c:pt idx="14">
                  <c:v>2682</c:v>
                </c:pt>
              </c:numCache>
            </c:numRef>
          </c:val>
          <c:extLst xmlns:c16r2="http://schemas.microsoft.com/office/drawing/2015/06/chart">
            <c:ext xmlns:c16="http://schemas.microsoft.com/office/drawing/2014/chart" uri="{C3380CC4-5D6E-409C-BE32-E72D297353CC}">
              <c16:uniqueId val="{00000002-A943-4435-8A31-A37AC4F54E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43-4435-8A31-A37AC4F54E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43-4435-8A31-A37AC4F54E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43-4435-8A31-A37AC4F54E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726</c:v>
                </c:pt>
                <c:pt idx="3">
                  <c:v>688</c:v>
                </c:pt>
                <c:pt idx="6">
                  <c:v>751</c:v>
                </c:pt>
                <c:pt idx="9">
                  <c:v>740</c:v>
                </c:pt>
                <c:pt idx="12">
                  <c:v>803</c:v>
                </c:pt>
              </c:numCache>
            </c:numRef>
          </c:val>
          <c:extLst xmlns:c16r2="http://schemas.microsoft.com/office/drawing/2015/06/chart">
            <c:ext xmlns:c16="http://schemas.microsoft.com/office/drawing/2014/chart" uri="{C3380CC4-5D6E-409C-BE32-E72D297353CC}">
              <c16:uniqueId val="{00000006-A943-4435-8A31-A37AC4F54E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2035</c:v>
                </c:pt>
                <c:pt idx="3">
                  <c:v>1883</c:v>
                </c:pt>
                <c:pt idx="6">
                  <c:v>1881</c:v>
                </c:pt>
                <c:pt idx="9">
                  <c:v>1788</c:v>
                </c:pt>
                <c:pt idx="12">
                  <c:v>1747</c:v>
                </c:pt>
              </c:numCache>
            </c:numRef>
          </c:val>
          <c:extLst xmlns:c16r2="http://schemas.microsoft.com/office/drawing/2015/06/chart">
            <c:ext xmlns:c16="http://schemas.microsoft.com/office/drawing/2014/chart" uri="{C3380CC4-5D6E-409C-BE32-E72D297353CC}">
              <c16:uniqueId val="{00000007-A943-4435-8A31-A37AC4F54E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3196</c:v>
                </c:pt>
                <c:pt idx="3">
                  <c:v>3068</c:v>
                </c:pt>
                <c:pt idx="6">
                  <c:v>2978</c:v>
                </c:pt>
                <c:pt idx="9">
                  <c:v>2825</c:v>
                </c:pt>
                <c:pt idx="12">
                  <c:v>2648</c:v>
                </c:pt>
              </c:numCache>
            </c:numRef>
          </c:val>
          <c:extLst xmlns:c16r2="http://schemas.microsoft.com/office/drawing/2015/06/chart">
            <c:ext xmlns:c16="http://schemas.microsoft.com/office/drawing/2014/chart" uri="{C3380CC4-5D6E-409C-BE32-E72D297353CC}">
              <c16:uniqueId val="{00000008-A943-4435-8A31-A37AC4F54E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43-4435-8A31-A37AC4F54E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6005</c:v>
                </c:pt>
                <c:pt idx="3">
                  <c:v>5933</c:v>
                </c:pt>
                <c:pt idx="6">
                  <c:v>5927</c:v>
                </c:pt>
                <c:pt idx="9">
                  <c:v>5879</c:v>
                </c:pt>
                <c:pt idx="12">
                  <c:v>5793</c:v>
                </c:pt>
              </c:numCache>
            </c:numRef>
          </c:val>
          <c:extLst xmlns:c16r2="http://schemas.microsoft.com/office/drawing/2015/06/chart">
            <c:ext xmlns:c16="http://schemas.microsoft.com/office/drawing/2014/chart" uri="{C3380CC4-5D6E-409C-BE32-E72D297353CC}">
              <c16:uniqueId val="{0000000A-A943-4435-8A31-A37AC4F54E18}"/>
            </c:ext>
          </c:extLst>
        </c:ser>
        <c:dLbls>
          <c:showLegendKey val="0"/>
          <c:showVal val="0"/>
          <c:showCatName val="0"/>
          <c:showSerName val="0"/>
          <c:showPercent val="0"/>
          <c:showBubbleSize val="0"/>
        </c:dLbls>
        <c:gapWidth val="100"/>
        <c:overlap val="100"/>
        <c:axId val="318736880"/>
        <c:axId val="31873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401</c:v>
                </c:pt>
                <c:pt idx="2">
                  <c:v>#N/A</c:v>
                </c:pt>
                <c:pt idx="3">
                  <c:v>#N/A</c:v>
                </c:pt>
                <c:pt idx="4">
                  <c:v>195</c:v>
                </c:pt>
                <c:pt idx="5">
                  <c:v>#N/A</c:v>
                </c:pt>
                <c:pt idx="6">
                  <c:v>#N/A</c:v>
                </c:pt>
                <c:pt idx="7">
                  <c:v>116</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43-4435-8A31-A37AC4F54E18}"/>
            </c:ext>
          </c:extLst>
        </c:ser>
        <c:dLbls>
          <c:showLegendKey val="0"/>
          <c:showVal val="0"/>
          <c:showCatName val="0"/>
          <c:showSerName val="0"/>
          <c:showPercent val="0"/>
          <c:showBubbleSize val="0"/>
        </c:dLbls>
        <c:marker val="1"/>
        <c:smooth val="0"/>
        <c:axId val="318736880"/>
        <c:axId val="318737664"/>
      </c:lineChart>
      <c:catAx>
        <c:axId val="31873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737664"/>
        <c:crosses val="autoZero"/>
        <c:auto val="1"/>
        <c:lblAlgn val="ctr"/>
        <c:lblOffset val="100"/>
        <c:tickLblSkip val="1"/>
        <c:tickMarkSkip val="1"/>
        <c:noMultiLvlLbl val="0"/>
      </c:catAx>
      <c:valAx>
        <c:axId val="31873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73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1301</c:v>
                </c:pt>
                <c:pt idx="1">
                  <c:v>1484</c:v>
                </c:pt>
                <c:pt idx="2">
                  <c:v>1795</c:v>
                </c:pt>
              </c:numCache>
            </c:numRef>
          </c:val>
          <c:extLst xmlns:c16r2="http://schemas.microsoft.com/office/drawing/2015/06/chart">
            <c:ext xmlns:c16="http://schemas.microsoft.com/office/drawing/2014/chart" uri="{C3380CC4-5D6E-409C-BE32-E72D297353CC}">
              <c16:uniqueId val="{00000000-D9D1-49BF-A535-04A21940A4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163</c:v>
                </c:pt>
                <c:pt idx="1">
                  <c:v>163</c:v>
                </c:pt>
                <c:pt idx="2">
                  <c:v>163</c:v>
                </c:pt>
              </c:numCache>
            </c:numRef>
          </c:val>
          <c:extLst xmlns:c16r2="http://schemas.microsoft.com/office/drawing/2015/06/chart">
            <c:ext xmlns:c16="http://schemas.microsoft.com/office/drawing/2014/chart" uri="{C3380CC4-5D6E-409C-BE32-E72D297353CC}">
              <c16:uniqueId val="{00000001-D9D1-49BF-A535-04A21940A4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319</c:v>
                </c:pt>
                <c:pt idx="1">
                  <c:v>424</c:v>
                </c:pt>
                <c:pt idx="2">
                  <c:v>555</c:v>
                </c:pt>
              </c:numCache>
            </c:numRef>
          </c:val>
          <c:extLst xmlns:c16r2="http://schemas.microsoft.com/office/drawing/2015/06/chart">
            <c:ext xmlns:c16="http://schemas.microsoft.com/office/drawing/2014/chart" uri="{C3380CC4-5D6E-409C-BE32-E72D297353CC}">
              <c16:uniqueId val="{00000002-D9D1-49BF-A535-04A21940A416}"/>
            </c:ext>
          </c:extLst>
        </c:ser>
        <c:dLbls>
          <c:showLegendKey val="0"/>
          <c:showVal val="0"/>
          <c:showCatName val="0"/>
          <c:showSerName val="0"/>
          <c:showPercent val="0"/>
          <c:showBubbleSize val="0"/>
        </c:dLbls>
        <c:gapWidth val="120"/>
        <c:overlap val="100"/>
        <c:axId val="318739232"/>
        <c:axId val="318737272"/>
      </c:barChart>
      <c:catAx>
        <c:axId val="3187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8737272"/>
        <c:crosses val="autoZero"/>
        <c:auto val="1"/>
        <c:lblAlgn val="ctr"/>
        <c:lblOffset val="100"/>
        <c:tickLblSkip val="1"/>
        <c:tickMarkSkip val="1"/>
        <c:noMultiLvlLbl val="0"/>
      </c:catAx>
      <c:valAx>
        <c:axId val="318737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87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09-41DC-85EE-DD354BD1F4BE}"/>
                </c:ext>
                <c:ext xmlns:c15="http://schemas.microsoft.com/office/drawing/2012/chart" uri="{CE6537A1-D6FC-4f65-9D91-7224C49458BB}">
                  <c15:dlblFieldTable>
                    <c15:dlblFTEntry>
                      <c15:txfldGUID>{5BEAB368-8697-4F6D-BD38-3CC27A5024B5}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09-41DC-85EE-DD354BD1F4BE}"/>
                </c:ext>
                <c:ext xmlns:c15="http://schemas.microsoft.com/office/drawing/2012/chart" uri="{CE6537A1-D6FC-4f65-9D91-7224C49458BB}">
                  <c15:dlblFieldTable>
                    <c15:dlblFTEntry>
                      <c15:txfldGUID>{45BC1CC7-51E4-41DF-8A6D-C39BFD87C540}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09-41DC-85EE-DD354BD1F4BE}"/>
                </c:ext>
                <c:ext xmlns:c15="http://schemas.microsoft.com/office/drawing/2012/chart" uri="{CE6537A1-D6FC-4f65-9D91-7224C49458BB}">
                  <c15:dlblFieldTable>
                    <c15:dlblFTEntry>
                      <c15:txfldGUID>{5D27B286-E2C7-4A47-91C5-71A535FA649B}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09-41DC-85EE-DD354BD1F4BE}"/>
                </c:ext>
                <c:ext xmlns:c15="http://schemas.microsoft.com/office/drawing/2012/chart" uri="{CE6537A1-D6FC-4f65-9D91-7224C49458BB}">
                  <c15:dlblFieldTable>
                    <c15:dlblFTEntry>
                      <c15:txfldGUID>{44D04CDF-F18E-4C45-A737-FEF797D38C78}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09-41DC-85EE-DD354BD1F4BE}"/>
                </c:ext>
                <c:ext xmlns:c15="http://schemas.microsoft.com/office/drawing/2012/chart" uri="{CE6537A1-D6FC-4f65-9D91-7224C49458BB}">
                  <c15:dlblFieldTable>
                    <c15:dlblFTEntry>
                      <c15:txfldGUID>{9DEDFFEE-945F-4E69-B3B0-B37D939A4FDE}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09-41DC-85EE-DD354BD1F4BE}"/>
                </c:ext>
                <c:ext xmlns:c15="http://schemas.microsoft.com/office/drawing/2012/chart" uri="{CE6537A1-D6FC-4f65-9D91-7224C49458BB}">
                  <c15:dlblFieldTable>
                    <c15:dlblFTEntry>
                      <c15:txfldGUID>{C3F09182-675B-4124-ABC6-60E6188B8436}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09-41DC-85EE-DD354BD1F4BE}"/>
                </c:ext>
                <c:ext xmlns:c15="http://schemas.microsoft.com/office/drawing/2012/chart" uri="{CE6537A1-D6FC-4f65-9D91-7224C49458BB}">
                  <c15:dlblFieldTable>
                    <c15:dlblFTEntry>
                      <c15:txfldGUID>{F7EB979F-2FAC-4444-945E-6BC05AC10751}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09-41DC-85EE-DD354BD1F4BE}"/>
                </c:ext>
                <c:ext xmlns:c15="http://schemas.microsoft.com/office/drawing/2012/chart" uri="{CE6537A1-D6FC-4f65-9D91-7224C49458BB}">
                  <c15:dlblFieldTable>
                    <c15:dlblFTEntry>
                      <c15:txfldGUID>{4F9C594E-0843-4F80-B17F-A1E124BEB6B0}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09-41DC-85EE-DD354BD1F4BE}"/>
                </c:ext>
                <c:ext xmlns:c15="http://schemas.microsoft.com/office/drawing/2012/chart" uri="{CE6537A1-D6FC-4f65-9D91-7224C49458BB}">
                  <c15:dlblFieldTable>
                    <c15:dlblFTEntry>
                      <c15:txfldGUID>{B1422072-75A6-4CF4-9CE8-9A87975BDFB2}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56.7</c:v>
                </c:pt>
                <c:pt idx="24">
                  <c:v>57.7</c:v>
                </c:pt>
                <c:pt idx="32">
                  <c:v>57.7</c:v>
                </c:pt>
              </c:numCache>
            </c:numRef>
          </c:xVal>
          <c:yVal>
            <c:numRef>
              <c:f>公会計指標分析・財政指標組合せ分析表!$BP$51:$DC$51</c:f>
              <c:numCache>
                <c:formatCode>#,##0.0;"▲ "#,##0.0</c:formatCode>
                <c:ptCount val="40"/>
                <c:pt idx="8">
                  <c:v>5.4</c:v>
                </c:pt>
                <c:pt idx="16">
                  <c:v>3.3</c:v>
                </c:pt>
              </c:numCache>
            </c:numRef>
          </c:yVal>
          <c:smooth val="0"/>
          <c:extLst xmlns:c16r2="http://schemas.microsoft.com/office/drawing/2015/06/chart">
            <c:ext xmlns:c16="http://schemas.microsoft.com/office/drawing/2014/chart" uri="{C3380CC4-5D6E-409C-BE32-E72D297353CC}">
              <c16:uniqueId val="{00000009-5C09-41DC-85EE-DD354BD1F4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09-41DC-85EE-DD354BD1F4BE}"/>
                </c:ext>
                <c:ext xmlns:c15="http://schemas.microsoft.com/office/drawing/2012/chart" uri="{CE6537A1-D6FC-4f65-9D91-7224C49458BB}">
                  <c15:dlblFieldTable>
                    <c15:dlblFTEntry>
                      <c15:txfldGUID>{EC083CC6-FB3A-4614-8EFA-D686DE991221}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09-41DC-85EE-DD354BD1F4BE}"/>
                </c:ext>
                <c:ext xmlns:c15="http://schemas.microsoft.com/office/drawing/2012/chart" uri="{CE6537A1-D6FC-4f65-9D91-7224C49458BB}">
                  <c15:dlblFieldTable>
                    <c15:dlblFTEntry>
                      <c15:txfldGUID>{818BE912-8205-4584-9718-7AF77AC94301}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09-41DC-85EE-DD354BD1F4BE}"/>
                </c:ext>
                <c:ext xmlns:c15="http://schemas.microsoft.com/office/drawing/2012/chart" uri="{CE6537A1-D6FC-4f65-9D91-7224C49458BB}">
                  <c15:dlblFieldTable>
                    <c15:dlblFTEntry>
                      <c15:txfldGUID>{1C2A9353-6AA9-4ACA-8CAD-371A181D2794}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09-41DC-85EE-DD354BD1F4BE}"/>
                </c:ext>
                <c:ext xmlns:c15="http://schemas.microsoft.com/office/drawing/2012/chart" uri="{CE6537A1-D6FC-4f65-9D91-7224C49458BB}">
                  <c15:dlblFieldTable>
                    <c15:dlblFTEntry>
                      <c15:txfldGUID>{05BEA91F-0B56-4F00-B527-D669554EDC38}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09-41DC-85EE-DD354BD1F4BE}"/>
                </c:ext>
                <c:ext xmlns:c15="http://schemas.microsoft.com/office/drawing/2012/chart" uri="{CE6537A1-D6FC-4f65-9D91-7224C49458BB}">
                  <c15:dlblFieldTable>
                    <c15:dlblFTEntry>
                      <c15:txfldGUID>{DB1E765D-A313-42ED-AA15-BA160D0779FB}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09-41DC-85EE-DD354BD1F4BE}"/>
                </c:ext>
                <c:ext xmlns:c15="http://schemas.microsoft.com/office/drawing/2012/chart" uri="{CE6537A1-D6FC-4f65-9D91-7224C49458BB}">
                  <c15:dlblFieldTable>
                    <c15:dlblFTEntry>
                      <c15:txfldGUID>{89ADB00F-1B8C-4DB6-A83C-D9318AED5EF4}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09-41DC-85EE-DD354BD1F4BE}"/>
                </c:ext>
                <c:ext xmlns:c15="http://schemas.microsoft.com/office/drawing/2012/chart" uri="{CE6537A1-D6FC-4f65-9D91-7224C49458BB}">
                  <c15:dlblFieldTable>
                    <c15:dlblFTEntry>
                      <c15:txfldGUID>{46144424-93F2-485F-99E2-5A56796EAE83}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09-41DC-85EE-DD354BD1F4BE}"/>
                </c:ext>
                <c:ext xmlns:c15="http://schemas.microsoft.com/office/drawing/2012/chart" uri="{CE6537A1-D6FC-4f65-9D91-7224C49458BB}">
                  <c15:dlblFieldTable>
                    <c15:dlblFTEntry>
                      <c15:txfldGUID>{AF30F4F1-2984-46C6-A0FD-E926C50F7549}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09-41DC-85EE-DD354BD1F4BE}"/>
                </c:ext>
                <c:ext xmlns:c15="http://schemas.microsoft.com/office/drawing/2012/chart" uri="{CE6537A1-D6FC-4f65-9D91-7224C49458BB}">
                  <c15:dlblFieldTable>
                    <c15:dlblFTEntry>
                      <c15:txfldGUID>{0B2F5844-1CD4-466B-90BD-2C06BCE41550}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5C09-41DC-85EE-DD354BD1F4BE}"/>
            </c:ext>
          </c:extLst>
        </c:ser>
        <c:dLbls>
          <c:showLegendKey val="0"/>
          <c:showVal val="1"/>
          <c:showCatName val="0"/>
          <c:showSerName val="0"/>
          <c:showPercent val="0"/>
          <c:showBubbleSize val="0"/>
        </c:dLbls>
        <c:axId val="383370552"/>
        <c:axId val="383370944"/>
      </c:scatterChart>
      <c:valAx>
        <c:axId val="383370552"/>
        <c:scaling>
          <c:orientation val="minMax"/>
          <c:max val="60.6"/>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370944"/>
        <c:crosses val="autoZero"/>
        <c:crossBetween val="midCat"/>
      </c:valAx>
      <c:valAx>
        <c:axId val="383370944"/>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3370552"/>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8D-48AE-9504-FF94803E56C3}"/>
                </c:ext>
                <c:ext xmlns:c15="http://schemas.microsoft.com/office/drawing/2012/chart" uri="{CE6537A1-D6FC-4f65-9D91-7224C49458BB}">
                  <c15:layout/>
                  <c15:dlblFieldTable>
                    <c15:dlblFTEntry>
                      <c15:txfldGUID>{6B284F0C-4828-4581-AFC8-5ACD6EAB5404}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8D-48AE-9504-FF94803E56C3}"/>
                </c:ext>
                <c:ext xmlns:c15="http://schemas.microsoft.com/office/drawing/2012/chart" uri="{CE6537A1-D6FC-4f65-9D91-7224C49458BB}">
                  <c15:dlblFieldTable>
                    <c15:dlblFTEntry>
                      <c15:txfldGUID>{CA8B73BF-B4B5-425A-8EF8-CF65B9A7DAB6}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8D-48AE-9504-FF94803E56C3}"/>
                </c:ext>
                <c:ext xmlns:c15="http://schemas.microsoft.com/office/drawing/2012/chart" uri="{CE6537A1-D6FC-4f65-9D91-7224C49458BB}">
                  <c15:dlblFieldTable>
                    <c15:dlblFTEntry>
                      <c15:txfldGUID>{A9D259AF-0911-4C69-8A61-A54820CA041F}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8D-48AE-9504-FF94803E56C3}"/>
                </c:ext>
                <c:ext xmlns:c15="http://schemas.microsoft.com/office/drawing/2012/chart" uri="{CE6537A1-D6FC-4f65-9D91-7224C49458BB}">
                  <c15:dlblFieldTable>
                    <c15:dlblFTEntry>
                      <c15:txfldGUID>{73E27EBE-6FFD-4823-8B83-F0C1491D8157}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8D-48AE-9504-FF94803E56C3}"/>
                </c:ext>
                <c:ext xmlns:c15="http://schemas.microsoft.com/office/drawing/2012/chart" uri="{CE6537A1-D6FC-4f65-9D91-7224C49458BB}">
                  <c15:dlblFieldTable>
                    <c15:dlblFTEntry>
                      <c15:txfldGUID>{A41E5773-DC04-4257-B110-A958F6C00729}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8D-48AE-9504-FF94803E56C3}"/>
                </c:ext>
                <c:ext xmlns:c15="http://schemas.microsoft.com/office/drawing/2012/chart" uri="{CE6537A1-D6FC-4f65-9D91-7224C49458BB}">
                  <c15:layout/>
                  <c15:dlblFieldTable>
                    <c15:dlblFTEntry>
                      <c15:txfldGUID>{D35482E5-E5D7-4320-B4B7-CC8B2D8E66AF}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8D-48AE-9504-FF94803E56C3}"/>
                </c:ext>
                <c:ext xmlns:c15="http://schemas.microsoft.com/office/drawing/2012/chart" uri="{CE6537A1-D6FC-4f65-9D91-7224C49458BB}">
                  <c15:layout/>
                  <c15:dlblFieldTable>
                    <c15:dlblFTEntry>
                      <c15:txfldGUID>{10E71705-9658-448C-AA8B-A77B42160C36}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8D-48AE-9504-FF94803E56C3}"/>
                </c:ext>
                <c:ext xmlns:c15="http://schemas.microsoft.com/office/drawing/2012/chart" uri="{CE6537A1-D6FC-4f65-9D91-7224C49458BB}">
                  <c15:dlblFieldTable>
                    <c15:dlblFTEntry>
                      <c15:txfldGUID>{6BC06824-FBBD-405B-8A78-1CD118436210}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8D-48AE-9504-FF94803E56C3}"/>
                </c:ext>
                <c:ext xmlns:c15="http://schemas.microsoft.com/office/drawing/2012/chart" uri="{CE6537A1-D6FC-4f65-9D91-7224C49458BB}">
                  <c15:dlblFieldTable>
                    <c15:dlblFTEntry>
                      <c15:txfldGUID>{F9F015EC-A5B3-45DC-B4D1-175635ED83F7}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6.5</c:v>
                </c:pt>
                <c:pt idx="16">
                  <c:v>6</c:v>
                </c:pt>
                <c:pt idx="24">
                  <c:v>5.3</c:v>
                </c:pt>
                <c:pt idx="32">
                  <c:v>4.5</c:v>
                </c:pt>
              </c:numCache>
            </c:numRef>
          </c:xVal>
          <c:yVal>
            <c:numRef>
              <c:f>公会計指標分析・財政指標組合せ分析表!$BP$73:$DC$73</c:f>
              <c:numCache>
                <c:formatCode>#,##0.0;"▲ "#,##0.0</c:formatCode>
                <c:ptCount val="40"/>
                <c:pt idx="0">
                  <c:v>11</c:v>
                </c:pt>
                <c:pt idx="8">
                  <c:v>5.4</c:v>
                </c:pt>
                <c:pt idx="16">
                  <c:v>3.3</c:v>
                </c:pt>
              </c:numCache>
            </c:numRef>
          </c:yVal>
          <c:smooth val="0"/>
          <c:extLst xmlns:c16r2="http://schemas.microsoft.com/office/drawing/2015/06/chart">
            <c:ext xmlns:c16="http://schemas.microsoft.com/office/drawing/2014/chart" uri="{C3380CC4-5D6E-409C-BE32-E72D297353CC}">
              <c16:uniqueId val="{00000009-3F8D-48AE-9504-FF94803E56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8D-48AE-9504-FF94803E56C3}"/>
                </c:ext>
                <c:ext xmlns:c15="http://schemas.microsoft.com/office/drawing/2012/chart" uri="{CE6537A1-D6FC-4f65-9D91-7224C49458BB}">
                  <c15:layout/>
                  <c15:dlblFieldTable>
                    <c15:dlblFTEntry>
                      <c15:txfldGUID>{3171337B-66B7-48A3-ABA0-FF08B5140154}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8D-48AE-9504-FF94803E56C3}"/>
                </c:ext>
                <c:ext xmlns:c15="http://schemas.microsoft.com/office/drawing/2012/chart" uri="{CE6537A1-D6FC-4f65-9D91-7224C49458BB}">
                  <c15:dlblFieldTable>
                    <c15:dlblFTEntry>
                      <c15:txfldGUID>{9DD5850A-C067-445E-B60C-0545BD11CD4A}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8D-48AE-9504-FF94803E56C3}"/>
                </c:ext>
                <c:ext xmlns:c15="http://schemas.microsoft.com/office/drawing/2012/chart" uri="{CE6537A1-D6FC-4f65-9D91-7224C49458BB}">
                  <c15:dlblFieldTable>
                    <c15:dlblFTEntry>
                      <c15:txfldGUID>{65108656-1C11-4C61-9191-4584C9BB8AD3}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8D-48AE-9504-FF94803E56C3}"/>
                </c:ext>
                <c:ext xmlns:c15="http://schemas.microsoft.com/office/drawing/2012/chart" uri="{CE6537A1-D6FC-4f65-9D91-7224C49458BB}">
                  <c15:dlblFieldTable>
                    <c15:dlblFTEntry>
                      <c15:txfldGUID>{DAD6BCB4-4ACD-445F-B918-5E139CAAC2DA}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8D-48AE-9504-FF94803E56C3}"/>
                </c:ext>
                <c:ext xmlns:c15="http://schemas.microsoft.com/office/drawing/2012/chart" uri="{CE6537A1-D6FC-4f65-9D91-7224C49458BB}">
                  <c15:dlblFieldTable>
                    <c15:dlblFTEntry>
                      <c15:txfldGUID>{E85B34FD-96C7-4D7F-BC86-C1ECA9BA0A87}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8D-48AE-9504-FF94803E56C3}"/>
                </c:ext>
                <c:ext xmlns:c15="http://schemas.microsoft.com/office/drawing/2012/chart" uri="{CE6537A1-D6FC-4f65-9D91-7224C49458BB}">
                  <c15:layout/>
                  <c15:dlblFieldTable>
                    <c15:dlblFTEntry>
                      <c15:txfldGUID>{2EFEFB1A-4F4B-4044-B660-EDB7E4CA2A4B}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8D-48AE-9504-FF94803E56C3}"/>
                </c:ext>
                <c:ext xmlns:c15="http://schemas.microsoft.com/office/drawing/2012/chart" uri="{CE6537A1-D6FC-4f65-9D91-7224C49458BB}">
                  <c15:layout/>
                  <c15:dlblFieldTable>
                    <c15:dlblFTEntry>
                      <c15:txfldGUID>{7B1691F6-83D0-41F4-8FAC-29DEBC106D28}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8D-48AE-9504-FF94803E56C3}"/>
                </c:ext>
                <c:ext xmlns:c15="http://schemas.microsoft.com/office/drawing/2012/chart" uri="{CE6537A1-D6FC-4f65-9D91-7224C49458BB}">
                  <c15:layout/>
                  <c15:dlblFieldTable>
                    <c15:dlblFTEntry>
                      <c15:txfldGUID>{E645A7A3-2BE4-475C-8912-E7A645798B25}</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8D-48AE-9504-FF94803E56C3}"/>
                </c:ext>
                <c:ext xmlns:c15="http://schemas.microsoft.com/office/drawing/2012/chart" uri="{CE6537A1-D6FC-4f65-9D91-7224C49458BB}">
                  <c15:layout/>
                  <c15:dlblFieldTable>
                    <c15:dlblFTEntry>
                      <c15:txfldGUID>{FEC9F3A3-E14A-477D-B357-C9148E84D84F}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3F8D-48AE-9504-FF94803E56C3}"/>
            </c:ext>
          </c:extLst>
        </c:ser>
        <c:dLbls>
          <c:showLegendKey val="0"/>
          <c:showVal val="1"/>
          <c:showCatName val="0"/>
          <c:showSerName val="0"/>
          <c:showPercent val="0"/>
          <c:showBubbleSize val="0"/>
        </c:dLbls>
        <c:axId val="383371336"/>
        <c:axId val="383375648"/>
      </c:scatterChart>
      <c:valAx>
        <c:axId val="383371336"/>
        <c:scaling>
          <c:orientation val="minMax"/>
          <c:max val="9.29999999999999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375648"/>
        <c:crosses val="autoZero"/>
        <c:crossBetween val="midCat"/>
      </c:valAx>
      <c:valAx>
        <c:axId val="383375648"/>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337133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元利償還金の推移を見ると、過去に借り入れた起債の償還が進んだことにより、普通会計及び下水道会計とも、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年度に償還のピークを過ぎ、その後は減少傾向にあ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臨時財政対策債の償還額増加を主な理由として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増加傾向に転じている。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引き続き世代間の負担の公平と今後の財政負担に留意し、財政運営をしていく。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利用なし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債務負担行為は、土地開発公社土地代金であるが、償還計画に則り計画的に償還が進み、</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年度で解消した。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公営企業債等繰入見込額は、下水道特別会計における償還経費等であるが、地方債残高の減少に伴い着実に減少している。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一方、近年町では、基金保有額の増加に重点を置き財政運営を行っており、計画的に増加している。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将来負担額の減少及び充当可能基金の増に伴い、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将来負担比率はマイナスとな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・歳出削減の結果、財政調整基金に約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万円積み立てた他、大型商業施設と土地所有者との賃貸借契約終了後の道路整備等のため三吉野桜木地区整備基金に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森林の整備及びその整備の促進に関する施策に要する経費の財源に充てるため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を、令和元年度台風第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号に伴う災害復旧・復興に充てるため災害復旧・復興基金に約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万円を新たに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積み立てたことにより、基金全体として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・予算規模を踏まえ、基金本来の目的に沿った運用を行っていく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・社会資本等整備基金：学校・社会教育施設、公共下水道整備、その他社会資本等の整備に要する資金に充てる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・三吉野桜木地区整備基金：三吉野桜木地区の大規模商業地区に出店する大型商業施設と土地所有者との賃貸借契約終了後の道路整備等を円滑に行う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・福祉振興基金：町民が明るく健康で、高齢者や障害者にやさしい町づくり「ひので福祉村」実現のために社会福祉諸施策を安定的に推進・振興させる</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森林の整備及びその整備の促進に関する施策に要する経費の財源に充てる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災害復旧・復興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災害復旧及び復興等に関する施策に要する経費の財源に充てる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・三吉野桜木地区整備基金：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万円を積み立てることを想定し、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森林環境譲与税譲与額のうち、将来事業に充てることを想定し、令和元年度約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災害復旧・復興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東京都市町村災害復旧・復興特別交付金の創設に伴い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後年復旧・復興に充てることを想定し、令和元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・社会資本等整備基金：将来の公共施設更新等に備え、歳入歳出予算の状況を勘案し、積み立てていく予定</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・三吉野桜木地区整備基金：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万円を積み立てることを想定し、毎年度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万円を積み立てていく予定</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森林環境譲与税譲与額のうち、将来事業に充てる分を積み立てていく予定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災害復旧・復興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復旧・復興計画に沿って取崩し、事業に充てていく予定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・前年度からの決算剰余金及び歳出削減の結果、増額となった。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毎年度効率的な予算執行に努め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、引き続き残高の確保に努める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・地方債の償還計画を踏まえ、適切に運用していく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微増傾向にあり、前年度比で横ばいとなっている。当年度も、固定資産台帳システム切り替えの影響を差し引くと微増である。類似団体平均よりもやや低い値となっており、老朽化の進行度については健全な状態と言え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9" name="直線コネクタ 68"/>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0"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1" name="直線コネクタ 70"/>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2"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3" name="直線コネクタ 72"/>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4"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5" name="フローチャート: 判断 74"/>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6" name="フローチャート: 判断 75"/>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7" name="フローチャート: 判断 76"/>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8" name="フローチャート: 判断 77"/>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9" name="フローチャート: 判断 78"/>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85" name="楕円 84"/>
        <xdr:cNvSpPr/>
      </xdr:nvSpPr>
      <xdr:spPr>
        <a:xfrm>
          <a:off x="47117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6" name="有形固定資産減価償却率該当値テキスト"/>
        <xdr:cNvSpPr txBox="1"/>
      </xdr:nvSpPr>
      <xdr:spPr>
        <a:xfrm>
          <a:off x="4813300"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87" name="楕円 86"/>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34713</xdr:rowOff>
    </xdr:from>
    <xdr:to>
      <xdr:col>23</xdr:col>
      <xdr:colOff>85725</xdr:colOff>
      <xdr:row>30</xdr:row>
      <xdr:rowOff>34713</xdr:rowOff>
    </xdr:to>
    <xdr:cxnSp macro="">
      <xdr:nvCxnSpPr>
        <xdr:cNvPr id="88" name="直線コネクタ 87"/>
        <xdr:cNvCxnSpPr/>
      </xdr:nvCxnSpPr>
      <xdr:spPr>
        <a:xfrm>
          <a:off x="4051300" y="5949738"/>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89" name="楕円 88"/>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34713</xdr:rowOff>
    </xdr:to>
    <xdr:cxnSp macro="">
      <xdr:nvCxnSpPr>
        <xdr:cNvPr id="90" name="直線コネクタ 89"/>
        <xdr:cNvCxnSpPr/>
      </xdr:nvCxnSpPr>
      <xdr:spPr>
        <a:xfrm>
          <a:off x="3289300" y="591375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79798</xdr:rowOff>
    </xdr:from>
    <xdr:to>
      <xdr:col>11</xdr:col>
      <xdr:colOff>187325</xdr:colOff>
      <xdr:row>30</xdr:row>
      <xdr:rowOff>9948</xdr:rowOff>
    </xdr:to>
    <xdr:sp macro="" textlink="">
      <xdr:nvSpPr>
        <xdr:cNvPr id="91" name="楕円 90"/>
        <xdr:cNvSpPr/>
      </xdr:nvSpPr>
      <xdr:spPr>
        <a:xfrm>
          <a:off x="2476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130598</xdr:rowOff>
    </xdr:from>
    <xdr:to>
      <xdr:col>15</xdr:col>
      <xdr:colOff>136525</xdr:colOff>
      <xdr:row>29</xdr:row>
      <xdr:rowOff>170180</xdr:rowOff>
    </xdr:to>
    <xdr:cxnSp macro="">
      <xdr:nvCxnSpPr>
        <xdr:cNvPr id="92" name="直線コネクタ 91"/>
        <xdr:cNvCxnSpPr/>
      </xdr:nvCxnSpPr>
      <xdr:spPr>
        <a:xfrm>
          <a:off x="2527300" y="587417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3"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4"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5"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6"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102040</xdr:rowOff>
    </xdr:from>
    <xdr:ext cx="405111" cy="259045"/>
    <xdr:sp macro="" textlink="">
      <xdr:nvSpPr>
        <xdr:cNvPr id="97" name="n_1mainValue有形固定資産減価償却率"/>
        <xdr:cNvSpPr txBox="1"/>
      </xdr:nvSpPr>
      <xdr:spPr>
        <a:xfrm>
          <a:off x="38360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66057</xdr:rowOff>
    </xdr:from>
    <xdr:ext cx="405111" cy="259045"/>
    <xdr:sp macro="" textlink="">
      <xdr:nvSpPr>
        <xdr:cNvPr id="98" name="n_2mainValue有形固定資産減価償却率"/>
        <xdr:cNvSpPr txBox="1"/>
      </xdr:nvSpPr>
      <xdr:spPr>
        <a:xfrm>
          <a:off x="3086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26475</xdr:rowOff>
    </xdr:from>
    <xdr:ext cx="405111" cy="259045"/>
    <xdr:sp macro="" textlink="">
      <xdr:nvSpPr>
        <xdr:cNvPr id="99" name="n_3mainValue有形固定資産減価償却率"/>
        <xdr:cNvSpPr txBox="1"/>
      </xdr:nvSpPr>
      <xdr:spPr>
        <a:xfrm>
          <a:off x="2324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将来負担額は特別会計の地方債残高の減及び充当可能基金の増により、前年度より減少した。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Ｒ２年度以降、地方債残高の減少が見込まれる一方、基金の積み増しは困難が予想されることから、再び上昇していく可能性がある。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9" name="テキスト ボックス 118"/>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1" name="テキスト ボックス 120"/>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136351</xdr:rowOff>
    </xdr:to>
    <xdr:cxnSp macro="">
      <xdr:nvCxnSpPr>
        <xdr:cNvPr id="128" name="直線コネクタ 127"/>
        <xdr:cNvCxnSpPr/>
      </xdr:nvCxnSpPr>
      <xdr:spPr>
        <a:xfrm flipV="1">
          <a:off x="14793595" y="5312833"/>
          <a:ext cx="1269" cy="108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140178</xdr:rowOff>
    </xdr:from>
    <xdr:ext cx="560923" cy="259045"/>
    <xdr:sp macro="" textlink="">
      <xdr:nvSpPr>
        <xdr:cNvPr id="129" name="債務償還比率最小値テキスト"/>
        <xdr:cNvSpPr txBox="1"/>
      </xdr:nvSpPr>
      <xdr:spPr>
        <a:xfrm>
          <a:off x="14846300" y="63981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136351</xdr:rowOff>
    </xdr:from>
    <xdr:to>
      <xdr:col>76</xdr:col>
      <xdr:colOff>111125</xdr:colOff>
      <xdr:row>32</xdr:row>
      <xdr:rowOff>136351</xdr:rowOff>
    </xdr:to>
    <xdr:cxnSp macro="">
      <xdr:nvCxnSpPr>
        <xdr:cNvPr id="130" name="直線コネクタ 129"/>
        <xdr:cNvCxnSpPr/>
      </xdr:nvCxnSpPr>
      <xdr:spPr>
        <a:xfrm>
          <a:off x="14706600" y="639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136885</xdr:rowOff>
    </xdr:from>
    <xdr:ext cx="469744" cy="259045"/>
    <xdr:sp macro="" textlink="">
      <xdr:nvSpPr>
        <xdr:cNvPr id="133" name="債務償還比率平均値テキスト"/>
        <xdr:cNvSpPr txBox="1"/>
      </xdr:nvSpPr>
      <xdr:spPr>
        <a:xfrm>
          <a:off x="14846300" y="553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114008</xdr:rowOff>
    </xdr:from>
    <xdr:to>
      <xdr:col>76</xdr:col>
      <xdr:colOff>73025</xdr:colOff>
      <xdr:row>29</xdr:row>
      <xdr:rowOff>44158</xdr:rowOff>
    </xdr:to>
    <xdr:sp macro="" textlink="">
      <xdr:nvSpPr>
        <xdr:cNvPr id="134" name="フローチャート: 判断 133"/>
        <xdr:cNvSpPr/>
      </xdr:nvSpPr>
      <xdr:spPr>
        <a:xfrm>
          <a:off x="14744700" y="568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97384</xdr:rowOff>
    </xdr:from>
    <xdr:to>
      <xdr:col>72</xdr:col>
      <xdr:colOff>123825</xdr:colOff>
      <xdr:row>29</xdr:row>
      <xdr:rowOff>27534</xdr:rowOff>
    </xdr:to>
    <xdr:sp macro="" textlink="">
      <xdr:nvSpPr>
        <xdr:cNvPr id="135" name="フローチャート: 判断 134"/>
        <xdr:cNvSpPr/>
      </xdr:nvSpPr>
      <xdr:spPr>
        <a:xfrm>
          <a:off x="14033500" y="566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104724</xdr:rowOff>
    </xdr:from>
    <xdr:to>
      <xdr:col>68</xdr:col>
      <xdr:colOff>123825</xdr:colOff>
      <xdr:row>29</xdr:row>
      <xdr:rowOff>34874</xdr:rowOff>
    </xdr:to>
    <xdr:sp macro="" textlink="">
      <xdr:nvSpPr>
        <xdr:cNvPr id="136" name="フローチャート: 判断 135"/>
        <xdr:cNvSpPr/>
      </xdr:nvSpPr>
      <xdr:spPr>
        <a:xfrm>
          <a:off x="13271500" y="567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117391</xdr:rowOff>
    </xdr:from>
    <xdr:to>
      <xdr:col>64</xdr:col>
      <xdr:colOff>123825</xdr:colOff>
      <xdr:row>29</xdr:row>
      <xdr:rowOff>47541</xdr:rowOff>
    </xdr:to>
    <xdr:sp macro="" textlink="">
      <xdr:nvSpPr>
        <xdr:cNvPr id="137" name="フローチャート: 判断 136"/>
        <xdr:cNvSpPr/>
      </xdr:nvSpPr>
      <xdr:spPr>
        <a:xfrm>
          <a:off x="12509500" y="568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91770</xdr:rowOff>
    </xdr:from>
    <xdr:to>
      <xdr:col>60</xdr:col>
      <xdr:colOff>123825</xdr:colOff>
      <xdr:row>29</xdr:row>
      <xdr:rowOff>21920</xdr:rowOff>
    </xdr:to>
    <xdr:sp macro="" textlink="">
      <xdr:nvSpPr>
        <xdr:cNvPr id="138" name="フローチャート: 判断 137"/>
        <xdr:cNvSpPr/>
      </xdr:nvSpPr>
      <xdr:spPr>
        <a:xfrm>
          <a:off x="11747500" y="566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156803</xdr:rowOff>
    </xdr:from>
    <xdr:to>
      <xdr:col>76</xdr:col>
      <xdr:colOff>73025</xdr:colOff>
      <xdr:row>30</xdr:row>
      <xdr:rowOff>86953</xdr:rowOff>
    </xdr:to>
    <xdr:sp macro="" textlink="">
      <xdr:nvSpPr>
        <xdr:cNvPr id="144" name="楕円 143"/>
        <xdr:cNvSpPr/>
      </xdr:nvSpPr>
      <xdr:spPr>
        <a:xfrm>
          <a:off x="14744700" y="59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135230</xdr:rowOff>
    </xdr:from>
    <xdr:ext cx="469744" cy="259045"/>
    <xdr:sp macro="" textlink="">
      <xdr:nvSpPr>
        <xdr:cNvPr id="145" name="債務償還比率該当値テキスト"/>
        <xdr:cNvSpPr txBox="1"/>
      </xdr:nvSpPr>
      <xdr:spPr>
        <a:xfrm>
          <a:off x="14846300" y="58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126382</xdr:rowOff>
    </xdr:from>
    <xdr:to>
      <xdr:col>72</xdr:col>
      <xdr:colOff>123825</xdr:colOff>
      <xdr:row>32</xdr:row>
      <xdr:rowOff>56532</xdr:rowOff>
    </xdr:to>
    <xdr:sp macro="" textlink="">
      <xdr:nvSpPr>
        <xdr:cNvPr id="146" name="楕円 145"/>
        <xdr:cNvSpPr/>
      </xdr:nvSpPr>
      <xdr:spPr>
        <a:xfrm>
          <a:off x="14033500" y="62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36153</xdr:rowOff>
    </xdr:from>
    <xdr:to>
      <xdr:col>76</xdr:col>
      <xdr:colOff>22225</xdr:colOff>
      <xdr:row>32</xdr:row>
      <xdr:rowOff>5732</xdr:rowOff>
    </xdr:to>
    <xdr:cxnSp macro="">
      <xdr:nvCxnSpPr>
        <xdr:cNvPr id="147" name="直線コネクタ 146"/>
        <xdr:cNvCxnSpPr/>
      </xdr:nvCxnSpPr>
      <xdr:spPr>
        <a:xfrm flipV="1">
          <a:off x="14084300" y="5951178"/>
          <a:ext cx="711200" cy="3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149771</xdr:rowOff>
    </xdr:from>
    <xdr:to>
      <xdr:col>68</xdr:col>
      <xdr:colOff>123825</xdr:colOff>
      <xdr:row>32</xdr:row>
      <xdr:rowOff>79921</xdr:rowOff>
    </xdr:to>
    <xdr:sp macro="" textlink="">
      <xdr:nvSpPr>
        <xdr:cNvPr id="148" name="楕円 147"/>
        <xdr:cNvSpPr/>
      </xdr:nvSpPr>
      <xdr:spPr>
        <a:xfrm>
          <a:off x="13271500" y="62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5732</xdr:rowOff>
    </xdr:from>
    <xdr:to>
      <xdr:col>72</xdr:col>
      <xdr:colOff>73025</xdr:colOff>
      <xdr:row>32</xdr:row>
      <xdr:rowOff>29121</xdr:rowOff>
    </xdr:to>
    <xdr:cxnSp macro="">
      <xdr:nvCxnSpPr>
        <xdr:cNvPr id="149" name="直線コネクタ 148"/>
        <xdr:cNvCxnSpPr/>
      </xdr:nvCxnSpPr>
      <xdr:spPr>
        <a:xfrm flipV="1">
          <a:off x="13322300" y="626365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113809</xdr:rowOff>
    </xdr:from>
    <xdr:to>
      <xdr:col>64</xdr:col>
      <xdr:colOff>123825</xdr:colOff>
      <xdr:row>34</xdr:row>
      <xdr:rowOff>43959</xdr:rowOff>
    </xdr:to>
    <xdr:sp macro="" textlink="">
      <xdr:nvSpPr>
        <xdr:cNvPr id="150" name="楕円 149"/>
        <xdr:cNvSpPr/>
      </xdr:nvSpPr>
      <xdr:spPr>
        <a:xfrm>
          <a:off x="12509500" y="65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29121</xdr:rowOff>
    </xdr:from>
    <xdr:to>
      <xdr:col>68</xdr:col>
      <xdr:colOff>73025</xdr:colOff>
      <xdr:row>33</xdr:row>
      <xdr:rowOff>164609</xdr:rowOff>
    </xdr:to>
    <xdr:cxnSp macro="">
      <xdr:nvCxnSpPr>
        <xdr:cNvPr id="151" name="直線コネクタ 150"/>
        <xdr:cNvCxnSpPr/>
      </xdr:nvCxnSpPr>
      <xdr:spPr>
        <a:xfrm flipV="1">
          <a:off x="12560300" y="6287046"/>
          <a:ext cx="762000" cy="3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1592</xdr:rowOff>
    </xdr:from>
    <xdr:to>
      <xdr:col>60</xdr:col>
      <xdr:colOff>123825</xdr:colOff>
      <xdr:row>31</xdr:row>
      <xdr:rowOff>103192</xdr:rowOff>
    </xdr:to>
    <xdr:sp macro="" textlink="">
      <xdr:nvSpPr>
        <xdr:cNvPr id="152" name="楕円 151"/>
        <xdr:cNvSpPr/>
      </xdr:nvSpPr>
      <xdr:spPr>
        <a:xfrm>
          <a:off x="11747500" y="60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52392</xdr:rowOff>
    </xdr:from>
    <xdr:to>
      <xdr:col>64</xdr:col>
      <xdr:colOff>73025</xdr:colOff>
      <xdr:row>33</xdr:row>
      <xdr:rowOff>164609</xdr:rowOff>
    </xdr:to>
    <xdr:cxnSp macro="">
      <xdr:nvCxnSpPr>
        <xdr:cNvPr id="153" name="直線コネクタ 152"/>
        <xdr:cNvCxnSpPr/>
      </xdr:nvCxnSpPr>
      <xdr:spPr>
        <a:xfrm>
          <a:off x="11798300" y="6138867"/>
          <a:ext cx="762000" cy="4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44061</xdr:rowOff>
    </xdr:from>
    <xdr:ext cx="469744" cy="259045"/>
    <xdr:sp macro="" textlink="">
      <xdr:nvSpPr>
        <xdr:cNvPr id="154" name="n_1aveValue債務償還比率"/>
        <xdr:cNvSpPr txBox="1"/>
      </xdr:nvSpPr>
      <xdr:spPr>
        <a:xfrm>
          <a:off x="13836727" y="544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51401</xdr:rowOff>
    </xdr:from>
    <xdr:ext cx="469744" cy="259045"/>
    <xdr:sp macro="" textlink="">
      <xdr:nvSpPr>
        <xdr:cNvPr id="155" name="n_2aveValue債務償還比率"/>
        <xdr:cNvSpPr txBox="1"/>
      </xdr:nvSpPr>
      <xdr:spPr>
        <a:xfrm>
          <a:off x="13087427" y="545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64068</xdr:rowOff>
    </xdr:from>
    <xdr:ext cx="469744" cy="259045"/>
    <xdr:sp macro="" textlink="">
      <xdr:nvSpPr>
        <xdr:cNvPr id="156" name="n_3aveValue債務償還比率"/>
        <xdr:cNvSpPr txBox="1"/>
      </xdr:nvSpPr>
      <xdr:spPr>
        <a:xfrm>
          <a:off x="12325427" y="546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38447</xdr:rowOff>
    </xdr:from>
    <xdr:ext cx="469744" cy="259045"/>
    <xdr:sp macro="" textlink="">
      <xdr:nvSpPr>
        <xdr:cNvPr id="157" name="n_4aveValue債務償還比率"/>
        <xdr:cNvSpPr txBox="1"/>
      </xdr:nvSpPr>
      <xdr:spPr>
        <a:xfrm>
          <a:off x="11563427" y="54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47659</xdr:rowOff>
    </xdr:from>
    <xdr:ext cx="560923" cy="259045"/>
    <xdr:sp macro="" textlink="">
      <xdr:nvSpPr>
        <xdr:cNvPr id="158" name="n_1mainValue債務償還比率"/>
        <xdr:cNvSpPr txBox="1"/>
      </xdr:nvSpPr>
      <xdr:spPr>
        <a:xfrm>
          <a:off x="13791138" y="63055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71048</xdr:rowOff>
    </xdr:from>
    <xdr:ext cx="560923" cy="259045"/>
    <xdr:sp macro="" textlink="">
      <xdr:nvSpPr>
        <xdr:cNvPr id="159" name="n_2mainValue債務償還比率"/>
        <xdr:cNvSpPr txBox="1"/>
      </xdr:nvSpPr>
      <xdr:spPr>
        <a:xfrm>
          <a:off x="13041838" y="63289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35086</xdr:rowOff>
    </xdr:from>
    <xdr:ext cx="560923" cy="259045"/>
    <xdr:sp macro="" textlink="">
      <xdr:nvSpPr>
        <xdr:cNvPr id="160" name="n_3mainValue債務償還比率"/>
        <xdr:cNvSpPr txBox="1"/>
      </xdr:nvSpPr>
      <xdr:spPr>
        <a:xfrm>
          <a:off x="12279838" y="66359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94319</xdr:rowOff>
    </xdr:from>
    <xdr:ext cx="560923" cy="259045"/>
    <xdr:sp macro="" textlink="">
      <xdr:nvSpPr>
        <xdr:cNvPr id="161" name="n_4mainValue債務償還比率"/>
        <xdr:cNvSpPr txBox="1"/>
      </xdr:nvSpPr>
      <xdr:spPr>
        <a:xfrm>
          <a:off x="11517838" y="61807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73" name="楕円 72"/>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130192</xdr:rowOff>
    </xdr:from>
    <xdr:ext cx="405111" cy="259045"/>
    <xdr:sp macro="" textlink="">
      <xdr:nvSpPr>
        <xdr:cNvPr id="74" name="【道路】&#10;有形固定資産減価償却率該当値テキスト"/>
        <xdr:cNvSpPr txBox="1"/>
      </xdr:nvSpPr>
      <xdr:spPr>
        <a:xfrm>
          <a:off x="4673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101600</xdr:rowOff>
    </xdr:from>
    <xdr:to>
      <xdr:col>20</xdr:col>
      <xdr:colOff>38100</xdr:colOff>
      <xdr:row>36</xdr:row>
      <xdr:rowOff>31750</xdr:rowOff>
    </xdr:to>
    <xdr:sp macro="" textlink="">
      <xdr:nvSpPr>
        <xdr:cNvPr id="75" name="楕円 74"/>
        <xdr:cNvSpPr/>
      </xdr:nvSpPr>
      <xdr:spPr>
        <a:xfrm>
          <a:off x="3746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152400</xdr:rowOff>
    </xdr:from>
    <xdr:to>
      <xdr:col>24</xdr:col>
      <xdr:colOff>63500</xdr:colOff>
      <xdr:row>35</xdr:row>
      <xdr:rowOff>158115</xdr:rowOff>
    </xdr:to>
    <xdr:cxnSp macro="">
      <xdr:nvCxnSpPr>
        <xdr:cNvPr id="76" name="直線コネクタ 75"/>
        <xdr:cNvCxnSpPr/>
      </xdr:nvCxnSpPr>
      <xdr:spPr>
        <a:xfrm>
          <a:off x="3797300" y="61531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7" name="楕円 76"/>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35</xdr:row>
      <xdr:rowOff>152400</xdr:rowOff>
    </xdr:to>
    <xdr:cxnSp macro="">
      <xdr:nvCxnSpPr>
        <xdr:cNvPr id="78" name="直線コネクタ 77"/>
        <xdr:cNvCxnSpPr/>
      </xdr:nvCxnSpPr>
      <xdr:spPr>
        <a:xfrm>
          <a:off x="2908300" y="6134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71120</xdr:rowOff>
    </xdr:from>
    <xdr:to>
      <xdr:col>10</xdr:col>
      <xdr:colOff>165100</xdr:colOff>
      <xdr:row>36</xdr:row>
      <xdr:rowOff>1270</xdr:rowOff>
    </xdr:to>
    <xdr:sp macro="" textlink="">
      <xdr:nvSpPr>
        <xdr:cNvPr id="79" name="楕円 78"/>
        <xdr:cNvSpPr/>
      </xdr:nvSpPr>
      <xdr:spPr>
        <a:xfrm>
          <a:off x="1968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121920</xdr:rowOff>
    </xdr:from>
    <xdr:to>
      <xdr:col>15</xdr:col>
      <xdr:colOff>50800</xdr:colOff>
      <xdr:row>35</xdr:row>
      <xdr:rowOff>133350</xdr:rowOff>
    </xdr:to>
    <xdr:cxnSp macro="">
      <xdr:nvCxnSpPr>
        <xdr:cNvPr id="80" name="直線コネクタ 79"/>
        <xdr:cNvCxnSpPr/>
      </xdr:nvCxnSpPr>
      <xdr:spPr>
        <a:xfrm>
          <a:off x="2019300" y="6122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1"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2"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48277</xdr:rowOff>
    </xdr:from>
    <xdr:ext cx="405111" cy="259045"/>
    <xdr:sp macro="" textlink="">
      <xdr:nvSpPr>
        <xdr:cNvPr id="85" name="n_1mainValue【道路】&#10;有形固定資産減価償却率"/>
        <xdr:cNvSpPr txBox="1"/>
      </xdr:nvSpPr>
      <xdr:spPr>
        <a:xfrm>
          <a:off x="3582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6" name="n_2main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17797</xdr:rowOff>
    </xdr:from>
    <xdr:ext cx="405111" cy="259045"/>
    <xdr:sp macro="" textlink="">
      <xdr:nvSpPr>
        <xdr:cNvPr id="87" name="n_3mainValue【道路】&#10;有形固定資産減価償却率"/>
        <xdr:cNvSpPr txBox="1"/>
      </xdr:nvSpPr>
      <xdr:spPr>
        <a:xfrm>
          <a:off x="1816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74874</xdr:rowOff>
    </xdr:from>
    <xdr:to>
      <xdr:col>55</xdr:col>
      <xdr:colOff>50800</xdr:colOff>
      <xdr:row>42</xdr:row>
      <xdr:rowOff>5024</xdr:rowOff>
    </xdr:to>
    <xdr:sp macro="" textlink="">
      <xdr:nvSpPr>
        <xdr:cNvPr id="125" name="楕円 124"/>
        <xdr:cNvSpPr/>
      </xdr:nvSpPr>
      <xdr:spPr>
        <a:xfrm>
          <a:off x="10426700" y="7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469744" cy="259045"/>
    <xdr:sp macro="" textlink="">
      <xdr:nvSpPr>
        <xdr:cNvPr id="126" name="【道路】&#10;一人当たり延長該当値テキスト"/>
        <xdr:cNvSpPr txBox="1"/>
      </xdr:nvSpPr>
      <xdr:spPr>
        <a:xfrm>
          <a:off x="10515600" y="70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74895</xdr:rowOff>
    </xdr:from>
    <xdr:to>
      <xdr:col>50</xdr:col>
      <xdr:colOff>165100</xdr:colOff>
      <xdr:row>42</xdr:row>
      <xdr:rowOff>5045</xdr:rowOff>
    </xdr:to>
    <xdr:sp macro="" textlink="">
      <xdr:nvSpPr>
        <xdr:cNvPr id="127" name="楕円 126"/>
        <xdr:cNvSpPr/>
      </xdr:nvSpPr>
      <xdr:spPr>
        <a:xfrm>
          <a:off x="9588500" y="71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125674</xdr:rowOff>
    </xdr:from>
    <xdr:to>
      <xdr:col>55</xdr:col>
      <xdr:colOff>0</xdr:colOff>
      <xdr:row>41</xdr:row>
      <xdr:rowOff>125695</xdr:rowOff>
    </xdr:to>
    <xdr:cxnSp macro="">
      <xdr:nvCxnSpPr>
        <xdr:cNvPr id="128" name="直線コネクタ 127"/>
        <xdr:cNvCxnSpPr/>
      </xdr:nvCxnSpPr>
      <xdr:spPr>
        <a:xfrm flipV="1">
          <a:off x="9639300" y="7155124"/>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75000</xdr:rowOff>
    </xdr:from>
    <xdr:to>
      <xdr:col>46</xdr:col>
      <xdr:colOff>38100</xdr:colOff>
      <xdr:row>42</xdr:row>
      <xdr:rowOff>5150</xdr:rowOff>
    </xdr:to>
    <xdr:sp macro="" textlink="">
      <xdr:nvSpPr>
        <xdr:cNvPr id="129" name="楕円 128"/>
        <xdr:cNvSpPr/>
      </xdr:nvSpPr>
      <xdr:spPr>
        <a:xfrm>
          <a:off x="8699500" y="71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125695</xdr:rowOff>
    </xdr:from>
    <xdr:to>
      <xdr:col>50</xdr:col>
      <xdr:colOff>114300</xdr:colOff>
      <xdr:row>41</xdr:row>
      <xdr:rowOff>125800</xdr:rowOff>
    </xdr:to>
    <xdr:cxnSp macro="">
      <xdr:nvCxnSpPr>
        <xdr:cNvPr id="130" name="直線コネクタ 129"/>
        <xdr:cNvCxnSpPr/>
      </xdr:nvCxnSpPr>
      <xdr:spPr>
        <a:xfrm flipV="1">
          <a:off x="8750300" y="7155145"/>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75034</xdr:rowOff>
    </xdr:from>
    <xdr:to>
      <xdr:col>41</xdr:col>
      <xdr:colOff>101600</xdr:colOff>
      <xdr:row>42</xdr:row>
      <xdr:rowOff>5184</xdr:rowOff>
    </xdr:to>
    <xdr:sp macro="" textlink="">
      <xdr:nvSpPr>
        <xdr:cNvPr id="131" name="楕円 130"/>
        <xdr:cNvSpPr/>
      </xdr:nvSpPr>
      <xdr:spPr>
        <a:xfrm>
          <a:off x="7810500" y="71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125800</xdr:rowOff>
    </xdr:from>
    <xdr:to>
      <xdr:col>45</xdr:col>
      <xdr:colOff>177800</xdr:colOff>
      <xdr:row>41</xdr:row>
      <xdr:rowOff>125834</xdr:rowOff>
    </xdr:to>
    <xdr:cxnSp macro="">
      <xdr:nvCxnSpPr>
        <xdr:cNvPr id="132" name="直線コネクタ 131"/>
        <xdr:cNvCxnSpPr/>
      </xdr:nvCxnSpPr>
      <xdr:spPr>
        <a:xfrm flipV="1">
          <a:off x="7861300" y="715525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5"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167622</xdr:rowOff>
    </xdr:from>
    <xdr:ext cx="469744" cy="259045"/>
    <xdr:sp macro="" textlink="">
      <xdr:nvSpPr>
        <xdr:cNvPr id="137" name="n_1mainValue【道路】&#10;一人当たり延長"/>
        <xdr:cNvSpPr txBox="1"/>
      </xdr:nvSpPr>
      <xdr:spPr>
        <a:xfrm>
          <a:off x="9391727" y="719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167727</xdr:rowOff>
    </xdr:from>
    <xdr:ext cx="469744" cy="259045"/>
    <xdr:sp macro="" textlink="">
      <xdr:nvSpPr>
        <xdr:cNvPr id="138" name="n_2mainValue【道路】&#10;一人当たり延長"/>
        <xdr:cNvSpPr txBox="1"/>
      </xdr:nvSpPr>
      <xdr:spPr>
        <a:xfrm>
          <a:off x="8515427" y="71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167761</xdr:rowOff>
    </xdr:from>
    <xdr:ext cx="469744" cy="259045"/>
    <xdr:sp macro="" textlink="">
      <xdr:nvSpPr>
        <xdr:cNvPr id="139" name="n_3mainValue【道路】&#10;一人当たり延長"/>
        <xdr:cNvSpPr txBox="1"/>
      </xdr:nvSpPr>
      <xdr:spPr>
        <a:xfrm>
          <a:off x="7626427" y="71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0"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1" name="楕円 180"/>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54990</xdr:rowOff>
    </xdr:from>
    <xdr:ext cx="405111" cy="259045"/>
    <xdr:sp macro="" textlink="">
      <xdr:nvSpPr>
        <xdr:cNvPr id="182" name="【橋りょう・トンネル】&#10;有形固定資産減価償却率該当値テキスト"/>
        <xdr:cNvSpPr txBox="1"/>
      </xdr:nvSpPr>
      <xdr:spPr>
        <a:xfrm>
          <a:off x="4673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83" name="楕円 182"/>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143691</xdr:rowOff>
    </xdr:to>
    <xdr:cxnSp macro="">
      <xdr:nvCxnSpPr>
        <xdr:cNvPr id="184" name="直線コネクタ 183"/>
        <xdr:cNvCxnSpPr/>
      </xdr:nvCxnSpPr>
      <xdr:spPr>
        <a:xfrm flipV="1">
          <a:off x="3797300" y="104143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85" name="楕円 184"/>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119199</xdr:rowOff>
    </xdr:from>
    <xdr:to>
      <xdr:col>19</xdr:col>
      <xdr:colOff>177800</xdr:colOff>
      <xdr:row>60</xdr:row>
      <xdr:rowOff>143691</xdr:rowOff>
    </xdr:to>
    <xdr:cxnSp macro="">
      <xdr:nvCxnSpPr>
        <xdr:cNvPr id="186" name="直線コネクタ 185"/>
        <xdr:cNvCxnSpPr/>
      </xdr:nvCxnSpPr>
      <xdr:spPr>
        <a:xfrm>
          <a:off x="2908300" y="104061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87" name="楕円 186"/>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119199</xdr:rowOff>
    </xdr:to>
    <xdr:cxnSp macro="">
      <xdr:nvCxnSpPr>
        <xdr:cNvPr id="188" name="直線コネクタ 187"/>
        <xdr:cNvCxnSpPr/>
      </xdr:nvCxnSpPr>
      <xdr:spPr>
        <a:xfrm>
          <a:off x="2019300" y="103637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9"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0"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1"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14168</xdr:rowOff>
    </xdr:from>
    <xdr:ext cx="405111" cy="259045"/>
    <xdr:sp macro="" textlink="">
      <xdr:nvSpPr>
        <xdr:cNvPr id="193" name="n_1main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161126</xdr:rowOff>
    </xdr:from>
    <xdr:ext cx="405111" cy="259045"/>
    <xdr:sp macro="" textlink="">
      <xdr:nvSpPr>
        <xdr:cNvPr id="194" name="n_2mainValue【橋りょう・トンネル】&#10;有形固定資産減価償却率"/>
        <xdr:cNvSpPr txBox="1"/>
      </xdr:nvSpPr>
      <xdr:spPr>
        <a:xfrm>
          <a:off x="2705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118671</xdr:rowOff>
    </xdr:from>
    <xdr:ext cx="405111" cy="259045"/>
    <xdr:sp macro="" textlink="">
      <xdr:nvSpPr>
        <xdr:cNvPr id="195" name="n_3mainValue【橋りょう・トンネル】&#10;有形固定資産減価償却率"/>
        <xdr:cNvSpPr txBox="1"/>
      </xdr:nvSpPr>
      <xdr:spPr>
        <a:xfrm>
          <a:off x="1816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35323</xdr:rowOff>
    </xdr:from>
    <xdr:to>
      <xdr:col>55</xdr:col>
      <xdr:colOff>50800</xdr:colOff>
      <xdr:row>64</xdr:row>
      <xdr:rowOff>136923</xdr:rowOff>
    </xdr:to>
    <xdr:sp macro="" textlink="">
      <xdr:nvSpPr>
        <xdr:cNvPr id="237" name="楕円 236"/>
        <xdr:cNvSpPr/>
      </xdr:nvSpPr>
      <xdr:spPr>
        <a:xfrm>
          <a:off x="10426700" y="1100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121700</xdr:rowOff>
    </xdr:from>
    <xdr:ext cx="599010" cy="259045"/>
    <xdr:sp macro="" textlink="">
      <xdr:nvSpPr>
        <xdr:cNvPr id="238" name="【橋りょう・トンネル】&#10;一人当たり有形固定資産（償却資産）額該当値テキスト"/>
        <xdr:cNvSpPr txBox="1"/>
      </xdr:nvSpPr>
      <xdr:spPr>
        <a:xfrm>
          <a:off x="10515600" y="1092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35601</xdr:rowOff>
    </xdr:from>
    <xdr:to>
      <xdr:col>50</xdr:col>
      <xdr:colOff>165100</xdr:colOff>
      <xdr:row>64</xdr:row>
      <xdr:rowOff>137201</xdr:rowOff>
    </xdr:to>
    <xdr:sp macro="" textlink="">
      <xdr:nvSpPr>
        <xdr:cNvPr id="239" name="楕円 238"/>
        <xdr:cNvSpPr/>
      </xdr:nvSpPr>
      <xdr:spPr>
        <a:xfrm>
          <a:off x="9588500" y="110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86123</xdr:rowOff>
    </xdr:from>
    <xdr:to>
      <xdr:col>55</xdr:col>
      <xdr:colOff>0</xdr:colOff>
      <xdr:row>64</xdr:row>
      <xdr:rowOff>86401</xdr:rowOff>
    </xdr:to>
    <xdr:cxnSp macro="">
      <xdr:nvCxnSpPr>
        <xdr:cNvPr id="240" name="直線コネクタ 239"/>
        <xdr:cNvCxnSpPr/>
      </xdr:nvCxnSpPr>
      <xdr:spPr>
        <a:xfrm flipV="1">
          <a:off x="9639300" y="11058923"/>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36192</xdr:rowOff>
    </xdr:from>
    <xdr:to>
      <xdr:col>46</xdr:col>
      <xdr:colOff>38100</xdr:colOff>
      <xdr:row>64</xdr:row>
      <xdr:rowOff>137792</xdr:rowOff>
    </xdr:to>
    <xdr:sp macro="" textlink="">
      <xdr:nvSpPr>
        <xdr:cNvPr id="241" name="楕円 240"/>
        <xdr:cNvSpPr/>
      </xdr:nvSpPr>
      <xdr:spPr>
        <a:xfrm>
          <a:off x="8699500" y="110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86401</xdr:rowOff>
    </xdr:from>
    <xdr:to>
      <xdr:col>50</xdr:col>
      <xdr:colOff>114300</xdr:colOff>
      <xdr:row>64</xdr:row>
      <xdr:rowOff>86992</xdr:rowOff>
    </xdr:to>
    <xdr:cxnSp macro="">
      <xdr:nvCxnSpPr>
        <xdr:cNvPr id="242" name="直線コネクタ 241"/>
        <xdr:cNvCxnSpPr/>
      </xdr:nvCxnSpPr>
      <xdr:spPr>
        <a:xfrm flipV="1">
          <a:off x="8750300" y="11059201"/>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35493</xdr:rowOff>
    </xdr:from>
    <xdr:to>
      <xdr:col>41</xdr:col>
      <xdr:colOff>101600</xdr:colOff>
      <xdr:row>64</xdr:row>
      <xdr:rowOff>137093</xdr:rowOff>
    </xdr:to>
    <xdr:sp macro="" textlink="">
      <xdr:nvSpPr>
        <xdr:cNvPr id="243" name="楕円 242"/>
        <xdr:cNvSpPr/>
      </xdr:nvSpPr>
      <xdr:spPr>
        <a:xfrm>
          <a:off x="7810500" y="110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86293</xdr:rowOff>
    </xdr:from>
    <xdr:to>
      <xdr:col>45</xdr:col>
      <xdr:colOff>177800</xdr:colOff>
      <xdr:row>64</xdr:row>
      <xdr:rowOff>86992</xdr:rowOff>
    </xdr:to>
    <xdr:cxnSp macro="">
      <xdr:nvCxnSpPr>
        <xdr:cNvPr id="244" name="直線コネクタ 243"/>
        <xdr:cNvCxnSpPr/>
      </xdr:nvCxnSpPr>
      <xdr:spPr>
        <a:xfrm>
          <a:off x="7861300" y="11059093"/>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128328</xdr:rowOff>
    </xdr:from>
    <xdr:ext cx="599010" cy="259045"/>
    <xdr:sp macro="" textlink="">
      <xdr:nvSpPr>
        <xdr:cNvPr id="249" name="n_1mainValue【橋りょう・トンネル】&#10;一人当たり有形固定資産（償却資産）額"/>
        <xdr:cNvSpPr txBox="1"/>
      </xdr:nvSpPr>
      <xdr:spPr>
        <a:xfrm>
          <a:off x="9327095" y="1110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128919</xdr:rowOff>
    </xdr:from>
    <xdr:ext cx="599010" cy="259045"/>
    <xdr:sp macro="" textlink="">
      <xdr:nvSpPr>
        <xdr:cNvPr id="250" name="n_2mainValue【橋りょう・トンネル】&#10;一人当たり有形固定資産（償却資産）額"/>
        <xdr:cNvSpPr txBox="1"/>
      </xdr:nvSpPr>
      <xdr:spPr>
        <a:xfrm>
          <a:off x="8450795" y="1110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128220</xdr:rowOff>
    </xdr:from>
    <xdr:ext cx="599010" cy="259045"/>
    <xdr:sp macro="" textlink="">
      <xdr:nvSpPr>
        <xdr:cNvPr id="251" name="n_3mainValue【橋りょう・トンネル】&#10;一人当たり有形固定資産（償却資産）額"/>
        <xdr:cNvSpPr txBox="1"/>
      </xdr:nvSpPr>
      <xdr:spPr>
        <a:xfrm>
          <a:off x="7561795" y="111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69214</xdr:rowOff>
    </xdr:from>
    <xdr:to>
      <xdr:col>24</xdr:col>
      <xdr:colOff>114300</xdr:colOff>
      <xdr:row>78</xdr:row>
      <xdr:rowOff>170814</xdr:rowOff>
    </xdr:to>
    <xdr:sp macro="" textlink="">
      <xdr:nvSpPr>
        <xdr:cNvPr id="292" name="楕円 291"/>
        <xdr:cNvSpPr/>
      </xdr:nvSpPr>
      <xdr:spPr>
        <a:xfrm>
          <a:off x="45847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155591</xdr:rowOff>
    </xdr:from>
    <xdr:ext cx="405111" cy="259045"/>
    <xdr:sp macro="" textlink="">
      <xdr:nvSpPr>
        <xdr:cNvPr id="293" name="【公営住宅】&#10;有形固定資産減価償却率該当値テキスト"/>
        <xdr:cNvSpPr txBox="1"/>
      </xdr:nvSpPr>
      <xdr:spPr>
        <a:xfrm>
          <a:off x="4673600" y="133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164464</xdr:rowOff>
    </xdr:from>
    <xdr:to>
      <xdr:col>20</xdr:col>
      <xdr:colOff>38100</xdr:colOff>
      <xdr:row>78</xdr:row>
      <xdr:rowOff>94614</xdr:rowOff>
    </xdr:to>
    <xdr:sp macro="" textlink="">
      <xdr:nvSpPr>
        <xdr:cNvPr id="294" name="楕円 293"/>
        <xdr:cNvSpPr/>
      </xdr:nvSpPr>
      <xdr:spPr>
        <a:xfrm>
          <a:off x="3746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43814</xdr:rowOff>
    </xdr:from>
    <xdr:to>
      <xdr:col>24</xdr:col>
      <xdr:colOff>63500</xdr:colOff>
      <xdr:row>78</xdr:row>
      <xdr:rowOff>120014</xdr:rowOff>
    </xdr:to>
    <xdr:cxnSp macro="">
      <xdr:nvCxnSpPr>
        <xdr:cNvPr id="295" name="直線コネクタ 294"/>
        <xdr:cNvCxnSpPr/>
      </xdr:nvCxnSpPr>
      <xdr:spPr>
        <a:xfrm>
          <a:off x="3797300" y="134169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4445</xdr:rowOff>
    </xdr:from>
    <xdr:to>
      <xdr:col>15</xdr:col>
      <xdr:colOff>101600</xdr:colOff>
      <xdr:row>78</xdr:row>
      <xdr:rowOff>106045</xdr:rowOff>
    </xdr:to>
    <xdr:sp macro="" textlink="">
      <xdr:nvSpPr>
        <xdr:cNvPr id="296" name="楕円 295"/>
        <xdr:cNvSpPr/>
      </xdr:nvSpPr>
      <xdr:spPr>
        <a:xfrm>
          <a:off x="2857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43814</xdr:rowOff>
    </xdr:from>
    <xdr:to>
      <xdr:col>19</xdr:col>
      <xdr:colOff>177800</xdr:colOff>
      <xdr:row>78</xdr:row>
      <xdr:rowOff>55245</xdr:rowOff>
    </xdr:to>
    <xdr:cxnSp macro="">
      <xdr:nvCxnSpPr>
        <xdr:cNvPr id="297" name="直線コネクタ 296"/>
        <xdr:cNvCxnSpPr/>
      </xdr:nvCxnSpPr>
      <xdr:spPr>
        <a:xfrm flipV="1">
          <a:off x="2908300" y="134169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73025</xdr:rowOff>
    </xdr:from>
    <xdr:to>
      <xdr:col>10</xdr:col>
      <xdr:colOff>165100</xdr:colOff>
      <xdr:row>79</xdr:row>
      <xdr:rowOff>3175</xdr:rowOff>
    </xdr:to>
    <xdr:sp macro="" textlink="">
      <xdr:nvSpPr>
        <xdr:cNvPr id="298" name="楕円 297"/>
        <xdr:cNvSpPr/>
      </xdr:nvSpPr>
      <xdr:spPr>
        <a:xfrm>
          <a:off x="1968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55245</xdr:rowOff>
    </xdr:from>
    <xdr:to>
      <xdr:col>15</xdr:col>
      <xdr:colOff>50800</xdr:colOff>
      <xdr:row>78</xdr:row>
      <xdr:rowOff>123825</xdr:rowOff>
    </xdr:to>
    <xdr:cxnSp macro="">
      <xdr:nvCxnSpPr>
        <xdr:cNvPr id="299" name="直線コネクタ 298"/>
        <xdr:cNvCxnSpPr/>
      </xdr:nvCxnSpPr>
      <xdr:spPr>
        <a:xfrm flipV="1">
          <a:off x="2019300" y="134283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00"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1"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2"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111141</xdr:rowOff>
    </xdr:from>
    <xdr:ext cx="405111" cy="259045"/>
    <xdr:sp macro="" textlink="">
      <xdr:nvSpPr>
        <xdr:cNvPr id="304" name="n_1mainValue【公営住宅】&#10;有形固定資産減価償却率"/>
        <xdr:cNvSpPr txBox="1"/>
      </xdr:nvSpPr>
      <xdr:spPr>
        <a:xfrm>
          <a:off x="35820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122572</xdr:rowOff>
    </xdr:from>
    <xdr:ext cx="405111" cy="259045"/>
    <xdr:sp macro="" textlink="">
      <xdr:nvSpPr>
        <xdr:cNvPr id="305" name="n_2mainValue【公営住宅】&#10;有形固定資産減価償却率"/>
        <xdr:cNvSpPr txBox="1"/>
      </xdr:nvSpPr>
      <xdr:spPr>
        <a:xfrm>
          <a:off x="2705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19702</xdr:rowOff>
    </xdr:from>
    <xdr:ext cx="405111" cy="259045"/>
    <xdr:sp macro="" textlink="">
      <xdr:nvSpPr>
        <xdr:cNvPr id="306" name="n_3mainValue【公営住宅】&#10;有形固定資産減価償却率"/>
        <xdr:cNvSpPr txBox="1"/>
      </xdr:nvSpPr>
      <xdr:spPr>
        <a:xfrm>
          <a:off x="1816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35" name="【公営住宅】&#10;一人当たり面積平均値テキスト"/>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137413</xdr:rowOff>
    </xdr:from>
    <xdr:to>
      <xdr:col>55</xdr:col>
      <xdr:colOff>50800</xdr:colOff>
      <xdr:row>86</xdr:row>
      <xdr:rowOff>67563</xdr:rowOff>
    </xdr:to>
    <xdr:sp macro="" textlink="">
      <xdr:nvSpPr>
        <xdr:cNvPr id="346" name="楕円 345"/>
        <xdr:cNvSpPr/>
      </xdr:nvSpPr>
      <xdr:spPr>
        <a:xfrm>
          <a:off x="104267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52340</xdr:rowOff>
    </xdr:from>
    <xdr:ext cx="469744" cy="259045"/>
    <xdr:sp macro="" textlink="">
      <xdr:nvSpPr>
        <xdr:cNvPr id="347" name="【公営住宅】&#10;一人当たり面積該当値テキスト"/>
        <xdr:cNvSpPr txBox="1"/>
      </xdr:nvSpPr>
      <xdr:spPr>
        <a:xfrm>
          <a:off x="10515600" y="1462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137795</xdr:rowOff>
    </xdr:from>
    <xdr:to>
      <xdr:col>50</xdr:col>
      <xdr:colOff>165100</xdr:colOff>
      <xdr:row>86</xdr:row>
      <xdr:rowOff>67945</xdr:rowOff>
    </xdr:to>
    <xdr:sp macro="" textlink="">
      <xdr:nvSpPr>
        <xdr:cNvPr id="348" name="楕円 347"/>
        <xdr:cNvSpPr/>
      </xdr:nvSpPr>
      <xdr:spPr>
        <a:xfrm>
          <a:off x="9588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16763</xdr:rowOff>
    </xdr:from>
    <xdr:to>
      <xdr:col>55</xdr:col>
      <xdr:colOff>0</xdr:colOff>
      <xdr:row>86</xdr:row>
      <xdr:rowOff>17145</xdr:rowOff>
    </xdr:to>
    <xdr:cxnSp macro="">
      <xdr:nvCxnSpPr>
        <xdr:cNvPr id="349" name="直線コネクタ 348"/>
        <xdr:cNvCxnSpPr/>
      </xdr:nvCxnSpPr>
      <xdr:spPr>
        <a:xfrm flipV="1">
          <a:off x="9639300" y="1476146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143129</xdr:rowOff>
    </xdr:from>
    <xdr:to>
      <xdr:col>46</xdr:col>
      <xdr:colOff>38100</xdr:colOff>
      <xdr:row>86</xdr:row>
      <xdr:rowOff>73279</xdr:rowOff>
    </xdr:to>
    <xdr:sp macro="" textlink="">
      <xdr:nvSpPr>
        <xdr:cNvPr id="350" name="楕円 349"/>
        <xdr:cNvSpPr/>
      </xdr:nvSpPr>
      <xdr:spPr>
        <a:xfrm>
          <a:off x="8699500" y="14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17145</xdr:rowOff>
    </xdr:from>
    <xdr:to>
      <xdr:col>50</xdr:col>
      <xdr:colOff>114300</xdr:colOff>
      <xdr:row>86</xdr:row>
      <xdr:rowOff>22479</xdr:rowOff>
    </xdr:to>
    <xdr:cxnSp macro="">
      <xdr:nvCxnSpPr>
        <xdr:cNvPr id="351" name="直線コネクタ 350"/>
        <xdr:cNvCxnSpPr/>
      </xdr:nvCxnSpPr>
      <xdr:spPr>
        <a:xfrm flipV="1">
          <a:off x="8750300" y="147618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143511</xdr:rowOff>
    </xdr:from>
    <xdr:to>
      <xdr:col>41</xdr:col>
      <xdr:colOff>101600</xdr:colOff>
      <xdr:row>86</xdr:row>
      <xdr:rowOff>73661</xdr:rowOff>
    </xdr:to>
    <xdr:sp macro="" textlink="">
      <xdr:nvSpPr>
        <xdr:cNvPr id="352" name="楕円 351"/>
        <xdr:cNvSpPr/>
      </xdr:nvSpPr>
      <xdr:spPr>
        <a:xfrm>
          <a:off x="781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22479</xdr:rowOff>
    </xdr:from>
    <xdr:to>
      <xdr:col>45</xdr:col>
      <xdr:colOff>177800</xdr:colOff>
      <xdr:row>86</xdr:row>
      <xdr:rowOff>22861</xdr:rowOff>
    </xdr:to>
    <xdr:cxnSp macro="">
      <xdr:nvCxnSpPr>
        <xdr:cNvPr id="353" name="直線コネクタ 352"/>
        <xdr:cNvCxnSpPr/>
      </xdr:nvCxnSpPr>
      <xdr:spPr>
        <a:xfrm flipV="1">
          <a:off x="7861300" y="1476717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54"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55"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6"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59072</xdr:rowOff>
    </xdr:from>
    <xdr:ext cx="469744" cy="259045"/>
    <xdr:sp macro="" textlink="">
      <xdr:nvSpPr>
        <xdr:cNvPr id="358" name="n_1mainValue【公営住宅】&#10;一人当たり面積"/>
        <xdr:cNvSpPr txBox="1"/>
      </xdr:nvSpPr>
      <xdr:spPr>
        <a:xfrm>
          <a:off x="93917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64406</xdr:rowOff>
    </xdr:from>
    <xdr:ext cx="469744" cy="259045"/>
    <xdr:sp macro="" textlink="">
      <xdr:nvSpPr>
        <xdr:cNvPr id="359" name="n_2mainValue【公営住宅】&#10;一人当たり面積"/>
        <xdr:cNvSpPr txBox="1"/>
      </xdr:nvSpPr>
      <xdr:spPr>
        <a:xfrm>
          <a:off x="8515427" y="1480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64788</xdr:rowOff>
    </xdr:from>
    <xdr:ext cx="469744" cy="259045"/>
    <xdr:sp macro="" textlink="">
      <xdr:nvSpPr>
        <xdr:cNvPr id="360" name="n_3mainValue【公営住宅】&#10;一人当たり面積"/>
        <xdr:cNvSpPr txBox="1"/>
      </xdr:nvSpPr>
      <xdr:spPr>
        <a:xfrm>
          <a:off x="7626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4" name="直線コネクタ 4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5" name="テキスト ボックス 40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6" name="直線コネクタ 4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7" name="テキスト ボックス 4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8" name="直線コネクタ 4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9" name="テキスト ボックス 4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0" name="直線コネクタ 4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1" name="テキスト ボックス 4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2" name="直線コネクタ 4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3" name="テキスト ボックス 4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5" name="テキスト ボックス 41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17" name="直線コネクタ 416"/>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18"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19" name="直線コネクタ 418"/>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20"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21" name="直線コネクタ 420"/>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422"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23" name="フローチャート: 判断 422"/>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4" name="フローチャート: 判断 423"/>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25" name="フローチャート: 判断 424"/>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26" name="フローチャート: 判断 425"/>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27" name="フローチャート: 判断 426"/>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33" name="楕円 432"/>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434" name="【学校施設】&#10;有形固定資産減価償却率該当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435" name="楕円 434"/>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38100</xdr:rowOff>
    </xdr:to>
    <xdr:cxnSp macro="">
      <xdr:nvCxnSpPr>
        <xdr:cNvPr id="436" name="直線コネクタ 435"/>
        <xdr:cNvCxnSpPr/>
      </xdr:nvCxnSpPr>
      <xdr:spPr>
        <a:xfrm flipV="1">
          <a:off x="15481300" y="104489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437" name="楕円 436"/>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38100</xdr:rowOff>
    </xdr:to>
    <xdr:cxnSp macro="">
      <xdr:nvCxnSpPr>
        <xdr:cNvPr id="438" name="直線コネクタ 437"/>
        <xdr:cNvCxnSpPr/>
      </xdr:nvCxnSpPr>
      <xdr:spPr>
        <a:xfrm>
          <a:off x="14592300" y="104241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439" name="楕円 438"/>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97155</xdr:rowOff>
    </xdr:from>
    <xdr:to>
      <xdr:col>76</xdr:col>
      <xdr:colOff>114300</xdr:colOff>
      <xdr:row>60</xdr:row>
      <xdr:rowOff>137160</xdr:rowOff>
    </xdr:to>
    <xdr:cxnSp macro="">
      <xdr:nvCxnSpPr>
        <xdr:cNvPr id="440" name="直線コネクタ 439"/>
        <xdr:cNvCxnSpPr/>
      </xdr:nvCxnSpPr>
      <xdr:spPr>
        <a:xfrm>
          <a:off x="13703300" y="10384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41"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442"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43"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444"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80027</xdr:rowOff>
    </xdr:from>
    <xdr:ext cx="405111" cy="259045"/>
    <xdr:sp macro="" textlink="">
      <xdr:nvSpPr>
        <xdr:cNvPr id="445" name="n_1mainValue【学校施設】&#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446" name="n_2mainValue【学校施設】&#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447" name="n_3mainValue【学校施設】&#10;有形固定資産減価償却率"/>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8" name="テキスト ボックス 4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9" name="直線コネクタ 4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70" name="直線コネクタ 469"/>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71"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72" name="直線コネクタ 471"/>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73"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74" name="直線コネクタ 473"/>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475"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76" name="フローチャート: 判断 475"/>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77" name="フローチャート: 判断 476"/>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78" name="フローチャート: 判断 477"/>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79" name="フローチャート: 判断 478"/>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80" name="フローチャート: 判断 479"/>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52527</xdr:rowOff>
    </xdr:from>
    <xdr:to>
      <xdr:col>116</xdr:col>
      <xdr:colOff>114300</xdr:colOff>
      <xdr:row>61</xdr:row>
      <xdr:rowOff>154127</xdr:rowOff>
    </xdr:to>
    <xdr:sp macro="" textlink="">
      <xdr:nvSpPr>
        <xdr:cNvPr id="486" name="楕円 485"/>
        <xdr:cNvSpPr/>
      </xdr:nvSpPr>
      <xdr:spPr>
        <a:xfrm>
          <a:off x="22110700" y="10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30954</xdr:rowOff>
    </xdr:from>
    <xdr:ext cx="469744" cy="259045"/>
    <xdr:sp macro="" textlink="">
      <xdr:nvSpPr>
        <xdr:cNvPr id="487" name="【学校施設】&#10;一人当たり面積該当値テキスト"/>
        <xdr:cNvSpPr txBox="1"/>
      </xdr:nvSpPr>
      <xdr:spPr>
        <a:xfrm>
          <a:off x="22199600" y="1048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54356</xdr:rowOff>
    </xdr:from>
    <xdr:to>
      <xdr:col>112</xdr:col>
      <xdr:colOff>38100</xdr:colOff>
      <xdr:row>61</xdr:row>
      <xdr:rowOff>155956</xdr:rowOff>
    </xdr:to>
    <xdr:sp macro="" textlink="">
      <xdr:nvSpPr>
        <xdr:cNvPr id="488" name="楕円 487"/>
        <xdr:cNvSpPr/>
      </xdr:nvSpPr>
      <xdr:spPr>
        <a:xfrm>
          <a:off x="21272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103327</xdr:rowOff>
    </xdr:from>
    <xdr:to>
      <xdr:col>116</xdr:col>
      <xdr:colOff>63500</xdr:colOff>
      <xdr:row>61</xdr:row>
      <xdr:rowOff>105156</xdr:rowOff>
    </xdr:to>
    <xdr:cxnSp macro="">
      <xdr:nvCxnSpPr>
        <xdr:cNvPr id="489" name="直線コネクタ 488"/>
        <xdr:cNvCxnSpPr/>
      </xdr:nvCxnSpPr>
      <xdr:spPr>
        <a:xfrm flipV="1">
          <a:off x="21323300" y="1056177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66243</xdr:rowOff>
    </xdr:from>
    <xdr:to>
      <xdr:col>107</xdr:col>
      <xdr:colOff>101600</xdr:colOff>
      <xdr:row>61</xdr:row>
      <xdr:rowOff>167843</xdr:rowOff>
    </xdr:to>
    <xdr:sp macro="" textlink="">
      <xdr:nvSpPr>
        <xdr:cNvPr id="490" name="楕円 489"/>
        <xdr:cNvSpPr/>
      </xdr:nvSpPr>
      <xdr:spPr>
        <a:xfrm>
          <a:off x="20383500" y="105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105156</xdr:rowOff>
    </xdr:from>
    <xdr:to>
      <xdr:col>111</xdr:col>
      <xdr:colOff>177800</xdr:colOff>
      <xdr:row>61</xdr:row>
      <xdr:rowOff>117043</xdr:rowOff>
    </xdr:to>
    <xdr:cxnSp macro="">
      <xdr:nvCxnSpPr>
        <xdr:cNvPr id="491" name="直線コネクタ 490"/>
        <xdr:cNvCxnSpPr/>
      </xdr:nvCxnSpPr>
      <xdr:spPr>
        <a:xfrm flipV="1">
          <a:off x="20434300" y="1056360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68986</xdr:rowOff>
    </xdr:from>
    <xdr:to>
      <xdr:col>102</xdr:col>
      <xdr:colOff>165100</xdr:colOff>
      <xdr:row>61</xdr:row>
      <xdr:rowOff>170586</xdr:rowOff>
    </xdr:to>
    <xdr:sp macro="" textlink="">
      <xdr:nvSpPr>
        <xdr:cNvPr id="492" name="楕円 491"/>
        <xdr:cNvSpPr/>
      </xdr:nvSpPr>
      <xdr:spPr>
        <a:xfrm>
          <a:off x="19494500" y="105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117043</xdr:rowOff>
    </xdr:from>
    <xdr:to>
      <xdr:col>107</xdr:col>
      <xdr:colOff>50800</xdr:colOff>
      <xdr:row>61</xdr:row>
      <xdr:rowOff>119786</xdr:rowOff>
    </xdr:to>
    <xdr:cxnSp macro="">
      <xdr:nvCxnSpPr>
        <xdr:cNvPr id="493" name="直線コネクタ 492"/>
        <xdr:cNvCxnSpPr/>
      </xdr:nvCxnSpPr>
      <xdr:spPr>
        <a:xfrm flipV="1">
          <a:off x="19545300" y="1057549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494"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495"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496"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497"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147083</xdr:rowOff>
    </xdr:from>
    <xdr:ext cx="469744" cy="259045"/>
    <xdr:sp macro="" textlink="">
      <xdr:nvSpPr>
        <xdr:cNvPr id="498" name="n_1mainValue【学校施設】&#10;一人当たり面積"/>
        <xdr:cNvSpPr txBox="1"/>
      </xdr:nvSpPr>
      <xdr:spPr>
        <a:xfrm>
          <a:off x="210757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158970</xdr:rowOff>
    </xdr:from>
    <xdr:ext cx="469744" cy="259045"/>
    <xdr:sp macro="" textlink="">
      <xdr:nvSpPr>
        <xdr:cNvPr id="499" name="n_2mainValue【学校施設】&#10;一人当たり面積"/>
        <xdr:cNvSpPr txBox="1"/>
      </xdr:nvSpPr>
      <xdr:spPr>
        <a:xfrm>
          <a:off x="20199427" y="1061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161713</xdr:rowOff>
    </xdr:from>
    <xdr:ext cx="469744" cy="259045"/>
    <xdr:sp macro="" textlink="">
      <xdr:nvSpPr>
        <xdr:cNvPr id="500" name="n_3mainValue【学校施設】&#10;一人当たり面積"/>
        <xdr:cNvSpPr txBox="1"/>
      </xdr:nvSpPr>
      <xdr:spPr>
        <a:xfrm>
          <a:off x="19310427"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526" name="直線コネクタ 525"/>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529"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530" name="直線コネクタ 529"/>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531"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32" name="フローチャート: 判断 531"/>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33" name="フローチャート: 判断 532"/>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534" name="フローチャート: 判断 533"/>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535" name="フローチャート: 判断 534"/>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536" name="フローチャート: 判断 535"/>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542" name="楕円 541"/>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142076</xdr:rowOff>
    </xdr:from>
    <xdr:ext cx="405111" cy="259045"/>
    <xdr:sp macro="" textlink="">
      <xdr:nvSpPr>
        <xdr:cNvPr id="543" name="【児童館】&#10;有形固定資産減価償却率該当値テキスト"/>
        <xdr:cNvSpPr txBox="1"/>
      </xdr:nvSpPr>
      <xdr:spPr>
        <a:xfrm>
          <a:off x="16357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78739</xdr:rowOff>
    </xdr:from>
    <xdr:to>
      <xdr:col>81</xdr:col>
      <xdr:colOff>101600</xdr:colOff>
      <xdr:row>86</xdr:row>
      <xdr:rowOff>8889</xdr:rowOff>
    </xdr:to>
    <xdr:sp macro="" textlink="">
      <xdr:nvSpPr>
        <xdr:cNvPr id="544" name="楕円 543"/>
        <xdr:cNvSpPr/>
      </xdr:nvSpPr>
      <xdr:spPr>
        <a:xfrm>
          <a:off x="1543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42999</xdr:rowOff>
    </xdr:from>
    <xdr:to>
      <xdr:col>85</xdr:col>
      <xdr:colOff>127000</xdr:colOff>
      <xdr:row>85</xdr:row>
      <xdr:rowOff>129539</xdr:rowOff>
    </xdr:to>
    <xdr:cxnSp macro="">
      <xdr:nvCxnSpPr>
        <xdr:cNvPr id="545" name="直線コネクタ 544"/>
        <xdr:cNvCxnSpPr/>
      </xdr:nvCxnSpPr>
      <xdr:spPr>
        <a:xfrm flipV="1">
          <a:off x="15481300" y="14616249"/>
          <a:ext cx="8382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46082</xdr:rowOff>
    </xdr:from>
    <xdr:to>
      <xdr:col>76</xdr:col>
      <xdr:colOff>165100</xdr:colOff>
      <xdr:row>85</xdr:row>
      <xdr:rowOff>147682</xdr:rowOff>
    </xdr:to>
    <xdr:sp macro="" textlink="">
      <xdr:nvSpPr>
        <xdr:cNvPr id="546" name="楕円 545"/>
        <xdr:cNvSpPr/>
      </xdr:nvSpPr>
      <xdr:spPr>
        <a:xfrm>
          <a:off x="14541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96882</xdr:rowOff>
    </xdr:from>
    <xdr:to>
      <xdr:col>81</xdr:col>
      <xdr:colOff>50800</xdr:colOff>
      <xdr:row>85</xdr:row>
      <xdr:rowOff>129539</xdr:rowOff>
    </xdr:to>
    <xdr:cxnSp macro="">
      <xdr:nvCxnSpPr>
        <xdr:cNvPr id="547" name="直線コネクタ 546"/>
        <xdr:cNvCxnSpPr/>
      </xdr:nvCxnSpPr>
      <xdr:spPr>
        <a:xfrm>
          <a:off x="14592300" y="1467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13426</xdr:rowOff>
    </xdr:from>
    <xdr:to>
      <xdr:col>72</xdr:col>
      <xdr:colOff>38100</xdr:colOff>
      <xdr:row>85</xdr:row>
      <xdr:rowOff>115026</xdr:rowOff>
    </xdr:to>
    <xdr:sp macro="" textlink="">
      <xdr:nvSpPr>
        <xdr:cNvPr id="548" name="楕円 547"/>
        <xdr:cNvSpPr/>
      </xdr:nvSpPr>
      <xdr:spPr>
        <a:xfrm>
          <a:off x="13652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64226</xdr:rowOff>
    </xdr:from>
    <xdr:to>
      <xdr:col>76</xdr:col>
      <xdr:colOff>114300</xdr:colOff>
      <xdr:row>85</xdr:row>
      <xdr:rowOff>96882</xdr:rowOff>
    </xdr:to>
    <xdr:cxnSp macro="">
      <xdr:nvCxnSpPr>
        <xdr:cNvPr id="549" name="直線コネクタ 548"/>
        <xdr:cNvCxnSpPr/>
      </xdr:nvCxnSpPr>
      <xdr:spPr>
        <a:xfrm>
          <a:off x="13703300" y="146374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550"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551"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552"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553"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xdr:rowOff>
    </xdr:from>
    <xdr:ext cx="405111" cy="259045"/>
    <xdr:sp macro="" textlink="">
      <xdr:nvSpPr>
        <xdr:cNvPr id="554" name="n_1mainValue【児童館】&#10;有形固定資産減価償却率"/>
        <xdr:cNvSpPr txBox="1"/>
      </xdr:nvSpPr>
      <xdr:spPr>
        <a:xfrm>
          <a:off x="15266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164209</xdr:rowOff>
    </xdr:from>
    <xdr:ext cx="405111" cy="259045"/>
    <xdr:sp macro="" textlink="">
      <xdr:nvSpPr>
        <xdr:cNvPr id="555" name="n_2mainValue【児童館】&#10;有形固定資産減価償却率"/>
        <xdr:cNvSpPr txBox="1"/>
      </xdr:nvSpPr>
      <xdr:spPr>
        <a:xfrm>
          <a:off x="14389744" y="1439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106153</xdr:rowOff>
    </xdr:from>
    <xdr:ext cx="405111" cy="259045"/>
    <xdr:sp macro="" textlink="">
      <xdr:nvSpPr>
        <xdr:cNvPr id="556" name="n_3mainValue【児童館】&#10;有形固定資産減価償却率"/>
        <xdr:cNvSpPr txBox="1"/>
      </xdr:nvSpPr>
      <xdr:spPr>
        <a:xfrm>
          <a:off x="13500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578" name="直線コネクタ 577"/>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7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80" name="直線コネクタ 57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81"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82" name="直線コネクタ 58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83"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84" name="フローチャート: 判断 58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585" name="フローチャート: 判断 584"/>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586" name="フローチャート: 判断 585"/>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87" name="フローチャート: 判断 58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588" name="フローチャート: 判断 587"/>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594" name="楕円 593"/>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595"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596" name="楕円 595"/>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597" name="直線コネクタ 596"/>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598" name="楕円 597"/>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599" name="直線コネクタ 598"/>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600" name="楕円 599"/>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601" name="直線コネクタ 600"/>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602"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03"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04"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05"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06"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607"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608"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児童館および学校施設の有形固定資産減価償却率が高くなっている。今後は平成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月策定の公共施設等長期保全計画に基づき個別施設計画を作成し、長寿命化を図っていく。</a:t>
          </a:r>
          <a:endParaRPr lang="ja-JP" altLang="ja-JP" sz="1400">
            <a:effectLst/>
          </a:endParaRPr>
        </a:p>
        <a:p>
          <a:r>
            <a:rPr kumimoji="1" lang="ja-JP" altLang="ja-JP" sz="1100">
              <a:solidFill>
                <a:schemeClr val="dk1"/>
              </a:solidFill>
              <a:effectLst/>
              <a:latin typeface="+mn-lt"/>
              <a:ea typeface="+mn-ea"/>
              <a:cs typeface="+mn-cs"/>
            </a:rPr>
            <a:t>また公営住宅は昭和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年に建設された住宅について平成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年度から建替を行っている関係で有形固定資産減価償却率が類似団体内でも一番低い値となっている。平成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月に策定した公営住宅等長寿命化計画を更新し、当該計画に基づいた管理を行っていく。</a:t>
          </a:r>
          <a:endParaRPr lang="ja-JP" altLang="ja-JP" sz="1400">
            <a:effectLst/>
          </a:endParaRPr>
        </a:p>
        <a:p>
          <a:r>
            <a:rPr kumimoji="1" lang="ja-JP" altLang="ja-JP" sz="1100">
              <a:solidFill>
                <a:schemeClr val="dk1"/>
              </a:solidFill>
              <a:effectLst/>
              <a:latin typeface="+mn-lt"/>
              <a:ea typeface="+mn-ea"/>
              <a:cs typeface="+mn-cs"/>
            </a:rPr>
            <a:t>橋梁については、全国平均と同水準であり、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割近い償却率となっている。令和元年度策定の橋梁長寿命化計画に基づいた管理を行っていく。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82204</xdr:rowOff>
    </xdr:from>
    <xdr:ext cx="405111" cy="259045"/>
    <xdr:sp macro="" textlink="">
      <xdr:nvSpPr>
        <xdr:cNvPr id="75" name="【図書館】&#10;有形固定資産減価償却率該当値テキスト"/>
        <xdr:cNvSpPr txBox="1"/>
      </xdr:nvSpPr>
      <xdr:spPr>
        <a:xfrm>
          <a:off x="4673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6" name="楕円 75"/>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38</xdr:row>
      <xdr:rowOff>154577</xdr:rowOff>
    </xdr:to>
    <xdr:cxnSp macro="">
      <xdr:nvCxnSpPr>
        <xdr:cNvPr id="77" name="直線コネクタ 76"/>
        <xdr:cNvCxnSpPr/>
      </xdr:nvCxnSpPr>
      <xdr:spPr>
        <a:xfrm>
          <a:off x="3797300" y="66664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8" name="楕円 77"/>
        <xdr:cNvSpPr/>
      </xdr:nvSpPr>
      <xdr:spPr>
        <a:xfrm>
          <a:off x="2857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151312</xdr:rowOff>
    </xdr:to>
    <xdr:cxnSp macro="">
      <xdr:nvCxnSpPr>
        <xdr:cNvPr id="79" name="直線コネクタ 78"/>
        <xdr:cNvCxnSpPr/>
      </xdr:nvCxnSpPr>
      <xdr:spPr>
        <a:xfrm>
          <a:off x="2908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35197</xdr:rowOff>
    </xdr:from>
    <xdr:to>
      <xdr:col>10</xdr:col>
      <xdr:colOff>165100</xdr:colOff>
      <xdr:row>38</xdr:row>
      <xdr:rowOff>136797</xdr:rowOff>
    </xdr:to>
    <xdr:sp macro="" textlink="">
      <xdr:nvSpPr>
        <xdr:cNvPr id="80" name="楕円 79"/>
        <xdr:cNvSpPr/>
      </xdr:nvSpPr>
      <xdr:spPr>
        <a:xfrm>
          <a:off x="1968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118654</xdr:rowOff>
    </xdr:to>
    <xdr:cxnSp macro="">
      <xdr:nvCxnSpPr>
        <xdr:cNvPr id="81" name="直線コネクタ 80"/>
        <xdr:cNvCxnSpPr/>
      </xdr:nvCxnSpPr>
      <xdr:spPr>
        <a:xfrm>
          <a:off x="2019300" y="66010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2"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3"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4"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5"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21789</xdr:rowOff>
    </xdr:from>
    <xdr:ext cx="405111" cy="259045"/>
    <xdr:sp macro="" textlink="">
      <xdr:nvSpPr>
        <xdr:cNvPr id="86" name="n_1mainValue【図書館】&#10;有形固定資産減価償却率"/>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7" name="n_2mainValue【図書館】&#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127924</xdr:rowOff>
    </xdr:from>
    <xdr:ext cx="405111" cy="259045"/>
    <xdr:sp macro="" textlink="">
      <xdr:nvSpPr>
        <xdr:cNvPr id="88" name="n_3mainValue【図書館】&#10;有形固定資産減価償却率"/>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7"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48260</xdr:rowOff>
    </xdr:from>
    <xdr:to>
      <xdr:col>55</xdr:col>
      <xdr:colOff>50800</xdr:colOff>
      <xdr:row>41</xdr:row>
      <xdr:rowOff>149860</xdr:rowOff>
    </xdr:to>
    <xdr:sp macro="" textlink="">
      <xdr:nvSpPr>
        <xdr:cNvPr id="128" name="楕円 127"/>
        <xdr:cNvSpPr/>
      </xdr:nvSpPr>
      <xdr:spPr>
        <a:xfrm>
          <a:off x="10426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134637</xdr:rowOff>
    </xdr:from>
    <xdr:ext cx="469744" cy="259045"/>
    <xdr:sp macro="" textlink="">
      <xdr:nvSpPr>
        <xdr:cNvPr id="129" name="【図書館】&#10;一人当たり面積該当値テキスト"/>
        <xdr:cNvSpPr txBox="1"/>
      </xdr:nvSpPr>
      <xdr:spPr>
        <a:xfrm>
          <a:off x="10515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48260</xdr:rowOff>
    </xdr:from>
    <xdr:to>
      <xdr:col>50</xdr:col>
      <xdr:colOff>165100</xdr:colOff>
      <xdr:row>41</xdr:row>
      <xdr:rowOff>149860</xdr:rowOff>
    </xdr:to>
    <xdr:sp macro="" textlink="">
      <xdr:nvSpPr>
        <xdr:cNvPr id="130" name="楕円 129"/>
        <xdr:cNvSpPr/>
      </xdr:nvSpPr>
      <xdr:spPr>
        <a:xfrm>
          <a:off x="958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99060</xdr:rowOff>
    </xdr:from>
    <xdr:to>
      <xdr:col>55</xdr:col>
      <xdr:colOff>0</xdr:colOff>
      <xdr:row>41</xdr:row>
      <xdr:rowOff>99060</xdr:rowOff>
    </xdr:to>
    <xdr:cxnSp macro="">
      <xdr:nvCxnSpPr>
        <xdr:cNvPr id="131" name="直線コネクタ 130"/>
        <xdr:cNvCxnSpPr/>
      </xdr:nvCxnSpPr>
      <xdr:spPr>
        <a:xfrm>
          <a:off x="9639300" y="712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52070</xdr:rowOff>
    </xdr:from>
    <xdr:to>
      <xdr:col>46</xdr:col>
      <xdr:colOff>38100</xdr:colOff>
      <xdr:row>41</xdr:row>
      <xdr:rowOff>153670</xdr:rowOff>
    </xdr:to>
    <xdr:sp macro="" textlink="">
      <xdr:nvSpPr>
        <xdr:cNvPr id="132" name="楕円 131"/>
        <xdr:cNvSpPr/>
      </xdr:nvSpPr>
      <xdr:spPr>
        <a:xfrm>
          <a:off x="8699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99060</xdr:rowOff>
    </xdr:from>
    <xdr:to>
      <xdr:col>50</xdr:col>
      <xdr:colOff>114300</xdr:colOff>
      <xdr:row>41</xdr:row>
      <xdr:rowOff>102870</xdr:rowOff>
    </xdr:to>
    <xdr:cxnSp macro="">
      <xdr:nvCxnSpPr>
        <xdr:cNvPr id="133" name="直線コネクタ 132"/>
        <xdr:cNvCxnSpPr/>
      </xdr:nvCxnSpPr>
      <xdr:spPr>
        <a:xfrm flipV="1">
          <a:off x="8750300" y="7128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52070</xdr:rowOff>
    </xdr:from>
    <xdr:to>
      <xdr:col>41</xdr:col>
      <xdr:colOff>101600</xdr:colOff>
      <xdr:row>41</xdr:row>
      <xdr:rowOff>153670</xdr:rowOff>
    </xdr:to>
    <xdr:sp macro="" textlink="">
      <xdr:nvSpPr>
        <xdr:cNvPr id="134" name="楕円 133"/>
        <xdr:cNvSpPr/>
      </xdr:nvSpPr>
      <xdr:spPr>
        <a:xfrm>
          <a:off x="7810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102870</xdr:rowOff>
    </xdr:from>
    <xdr:to>
      <xdr:col>45</xdr:col>
      <xdr:colOff>177800</xdr:colOff>
      <xdr:row>41</xdr:row>
      <xdr:rowOff>102870</xdr:rowOff>
    </xdr:to>
    <xdr:cxnSp macro="">
      <xdr:nvCxnSpPr>
        <xdr:cNvPr id="135" name="直線コネクタ 134"/>
        <xdr:cNvCxnSpPr/>
      </xdr:nvCxnSpPr>
      <xdr:spPr>
        <a:xfrm>
          <a:off x="7861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6"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7"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8"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9"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140987</xdr:rowOff>
    </xdr:from>
    <xdr:ext cx="469744" cy="259045"/>
    <xdr:sp macro="" textlink="">
      <xdr:nvSpPr>
        <xdr:cNvPr id="140" name="n_1mainValue【図書館】&#10;一人当たり面積"/>
        <xdr:cNvSpPr txBox="1"/>
      </xdr:nvSpPr>
      <xdr:spPr>
        <a:xfrm>
          <a:off x="9391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144797</xdr:rowOff>
    </xdr:from>
    <xdr:ext cx="469744" cy="259045"/>
    <xdr:sp macro="" textlink="">
      <xdr:nvSpPr>
        <xdr:cNvPr id="141" name="n_2mainValue【図書館】&#10;一人当たり面積"/>
        <xdr:cNvSpPr txBox="1"/>
      </xdr:nvSpPr>
      <xdr:spPr>
        <a:xfrm>
          <a:off x="8515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144797</xdr:rowOff>
    </xdr:from>
    <xdr:ext cx="469744" cy="259045"/>
    <xdr:sp macro="" textlink="">
      <xdr:nvSpPr>
        <xdr:cNvPr id="142" name="n_3mainValue【図書館】&#10;一人当たり面積"/>
        <xdr:cNvSpPr txBox="1"/>
      </xdr:nvSpPr>
      <xdr:spPr>
        <a:xfrm>
          <a:off x="7626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3" name="直線コネクタ 182"/>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6"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7" name="直線コネクタ 186"/>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88"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9" name="フローチャート: 判断 188"/>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0" name="フローチャート: 判断 189"/>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1" name="フローチャート: 判断 190"/>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2" name="フローチャート: 判断 191"/>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3" name="フローチャート: 判断 192"/>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199" name="楕円 198"/>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200" name="【福祉施設】&#10;有形固定資産減価償却率該当値テキスト"/>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01" name="楕円 200"/>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89536</xdr:rowOff>
    </xdr:to>
    <xdr:cxnSp macro="">
      <xdr:nvCxnSpPr>
        <xdr:cNvPr id="202" name="直線コネクタ 201"/>
        <xdr:cNvCxnSpPr/>
      </xdr:nvCxnSpPr>
      <xdr:spPr>
        <a:xfrm>
          <a:off x="3797300" y="14217014"/>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03" name="楕円 202"/>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158114</xdr:rowOff>
    </xdr:to>
    <xdr:cxnSp macro="">
      <xdr:nvCxnSpPr>
        <xdr:cNvPr id="204" name="直線コネクタ 203"/>
        <xdr:cNvCxnSpPr/>
      </xdr:nvCxnSpPr>
      <xdr:spPr>
        <a:xfrm>
          <a:off x="2908300" y="141503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05" name="楕円 204"/>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91439</xdr:rowOff>
    </xdr:to>
    <xdr:cxnSp macro="">
      <xdr:nvCxnSpPr>
        <xdr:cNvPr id="206" name="直線コネクタ 205"/>
        <xdr:cNvCxnSpPr/>
      </xdr:nvCxnSpPr>
      <xdr:spPr>
        <a:xfrm>
          <a:off x="2019300" y="140855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07"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08"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09"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0"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11" name="n_1mainValue【福祉施設】&#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12" name="n_2mainValue【福祉施設】&#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213" name="n_3mainValue【福祉施設】&#10;有形固定資産減価償却率"/>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37" name="直線コネクタ 236"/>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8"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9" name="直線コネクタ 238"/>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0"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41" name="直線コネクタ 240"/>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42"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43" name="フローチャート: 判断 242"/>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44" name="フローチャート: 判断 243"/>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45" name="フローチャート: 判断 244"/>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46" name="フローチャート: 判断 245"/>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47" name="フローチャート: 判断 246"/>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27939</xdr:rowOff>
    </xdr:from>
    <xdr:to>
      <xdr:col>55</xdr:col>
      <xdr:colOff>50800</xdr:colOff>
      <xdr:row>85</xdr:row>
      <xdr:rowOff>129539</xdr:rowOff>
    </xdr:to>
    <xdr:sp macro="" textlink="">
      <xdr:nvSpPr>
        <xdr:cNvPr id="253" name="楕円 252"/>
        <xdr:cNvSpPr/>
      </xdr:nvSpPr>
      <xdr:spPr>
        <a:xfrm>
          <a:off x="10426700" y="14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6366</xdr:rowOff>
    </xdr:from>
    <xdr:ext cx="469744" cy="259045"/>
    <xdr:sp macro="" textlink="">
      <xdr:nvSpPr>
        <xdr:cNvPr id="254" name="【福祉施設】&#10;一人当たり面積該当値テキスト"/>
        <xdr:cNvSpPr txBox="1"/>
      </xdr:nvSpPr>
      <xdr:spPr>
        <a:xfrm>
          <a:off x="10515600" y="145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255" name="楕円 254"/>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78739</xdr:rowOff>
    </xdr:from>
    <xdr:to>
      <xdr:col>55</xdr:col>
      <xdr:colOff>0</xdr:colOff>
      <xdr:row>85</xdr:row>
      <xdr:rowOff>80011</xdr:rowOff>
    </xdr:to>
    <xdr:cxnSp macro="">
      <xdr:nvCxnSpPr>
        <xdr:cNvPr id="256" name="直線コネクタ 255"/>
        <xdr:cNvCxnSpPr/>
      </xdr:nvCxnSpPr>
      <xdr:spPr>
        <a:xfrm flipV="1">
          <a:off x="9639300" y="146519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257" name="楕円 256"/>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82550</xdr:rowOff>
    </xdr:to>
    <xdr:cxnSp macro="">
      <xdr:nvCxnSpPr>
        <xdr:cNvPr id="258" name="直線コネクタ 257"/>
        <xdr:cNvCxnSpPr/>
      </xdr:nvCxnSpPr>
      <xdr:spPr>
        <a:xfrm flipV="1">
          <a:off x="8750300" y="146532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31750</xdr:rowOff>
    </xdr:from>
    <xdr:to>
      <xdr:col>41</xdr:col>
      <xdr:colOff>101600</xdr:colOff>
      <xdr:row>85</xdr:row>
      <xdr:rowOff>133350</xdr:rowOff>
    </xdr:to>
    <xdr:sp macro="" textlink="">
      <xdr:nvSpPr>
        <xdr:cNvPr id="259" name="楕円 258"/>
        <xdr:cNvSpPr/>
      </xdr:nvSpPr>
      <xdr:spPr>
        <a:xfrm>
          <a:off x="7810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82550</xdr:rowOff>
    </xdr:from>
    <xdr:to>
      <xdr:col>45</xdr:col>
      <xdr:colOff>177800</xdr:colOff>
      <xdr:row>85</xdr:row>
      <xdr:rowOff>82550</xdr:rowOff>
    </xdr:to>
    <xdr:cxnSp macro="">
      <xdr:nvCxnSpPr>
        <xdr:cNvPr id="260" name="直線コネクタ 259"/>
        <xdr:cNvCxnSpPr/>
      </xdr:nvCxnSpPr>
      <xdr:spPr>
        <a:xfrm>
          <a:off x="7861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61"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262" name="n_2aveValue【福祉施設】&#10;一人当たり面積"/>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63"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64"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121938</xdr:rowOff>
    </xdr:from>
    <xdr:ext cx="469744" cy="259045"/>
    <xdr:sp macro="" textlink="">
      <xdr:nvSpPr>
        <xdr:cNvPr id="265" name="n_1mainValue【福祉施設】&#10;一人当たり面積"/>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149877</xdr:rowOff>
    </xdr:from>
    <xdr:ext cx="469744" cy="259045"/>
    <xdr:sp macro="" textlink="">
      <xdr:nvSpPr>
        <xdr:cNvPr id="266" name="n_2mainValue【福祉施設】&#10;一人当たり面積"/>
        <xdr:cNvSpPr txBox="1"/>
      </xdr:nvSpPr>
      <xdr:spPr>
        <a:xfrm>
          <a:off x="8515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124477</xdr:rowOff>
    </xdr:from>
    <xdr:ext cx="469744" cy="259045"/>
    <xdr:sp macro="" textlink="">
      <xdr:nvSpPr>
        <xdr:cNvPr id="267" name="n_3mainValue【福祉施設】&#10;一人当たり面積"/>
        <xdr:cNvSpPr txBox="1"/>
      </xdr:nvSpPr>
      <xdr:spPr>
        <a:xfrm>
          <a:off x="7626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08" name="直線コネクタ 307"/>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0" name="直線コネクタ 30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11"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12" name="直線コネクタ 311"/>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313" name="【一般廃棄物処理施設】&#10;有形固定資産減価償却率平均値テキスト"/>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14" name="フローチャート: 判断 313"/>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5" name="フローチャート: 判断 31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16" name="フローチャート: 判断 315"/>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17" name="フローチャート: 判断 316"/>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18" name="フローチャート: 判断 317"/>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48260</xdr:rowOff>
    </xdr:from>
    <xdr:to>
      <xdr:col>85</xdr:col>
      <xdr:colOff>177800</xdr:colOff>
      <xdr:row>33</xdr:row>
      <xdr:rowOff>149860</xdr:rowOff>
    </xdr:to>
    <xdr:sp macro="" textlink="">
      <xdr:nvSpPr>
        <xdr:cNvPr id="324" name="楕円 323"/>
        <xdr:cNvSpPr/>
      </xdr:nvSpPr>
      <xdr:spPr>
        <a:xfrm>
          <a:off x="16268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1287</xdr:rowOff>
    </xdr:from>
    <xdr:ext cx="405111" cy="259045"/>
    <xdr:sp macro="" textlink="">
      <xdr:nvSpPr>
        <xdr:cNvPr id="325" name="【一般廃棄物処理施設】&#10;有形固定資産減価償却率該当値テキスト"/>
        <xdr:cNvSpPr txBox="1"/>
      </xdr:nvSpPr>
      <xdr:spPr>
        <a:xfrm>
          <a:off x="16357600"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124460</xdr:rowOff>
    </xdr:from>
    <xdr:to>
      <xdr:col>81</xdr:col>
      <xdr:colOff>101600</xdr:colOff>
      <xdr:row>33</xdr:row>
      <xdr:rowOff>54610</xdr:rowOff>
    </xdr:to>
    <xdr:sp macro="" textlink="">
      <xdr:nvSpPr>
        <xdr:cNvPr id="326" name="楕円 325"/>
        <xdr:cNvSpPr/>
      </xdr:nvSpPr>
      <xdr:spPr>
        <a:xfrm>
          <a:off x="15430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3810</xdr:rowOff>
    </xdr:from>
    <xdr:to>
      <xdr:col>85</xdr:col>
      <xdr:colOff>127000</xdr:colOff>
      <xdr:row>33</xdr:row>
      <xdr:rowOff>99060</xdr:rowOff>
    </xdr:to>
    <xdr:cxnSp macro="">
      <xdr:nvCxnSpPr>
        <xdr:cNvPr id="327" name="直線コネクタ 326"/>
        <xdr:cNvCxnSpPr/>
      </xdr:nvCxnSpPr>
      <xdr:spPr>
        <a:xfrm>
          <a:off x="15481300" y="56616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21590</xdr:rowOff>
    </xdr:from>
    <xdr:to>
      <xdr:col>76</xdr:col>
      <xdr:colOff>165100</xdr:colOff>
      <xdr:row>34</xdr:row>
      <xdr:rowOff>123190</xdr:rowOff>
    </xdr:to>
    <xdr:sp macro="" textlink="">
      <xdr:nvSpPr>
        <xdr:cNvPr id="328" name="楕円 327"/>
        <xdr:cNvSpPr/>
      </xdr:nvSpPr>
      <xdr:spPr>
        <a:xfrm>
          <a:off x="14541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3810</xdr:rowOff>
    </xdr:from>
    <xdr:to>
      <xdr:col>81</xdr:col>
      <xdr:colOff>50800</xdr:colOff>
      <xdr:row>34</xdr:row>
      <xdr:rowOff>72390</xdr:rowOff>
    </xdr:to>
    <xdr:cxnSp macro="">
      <xdr:nvCxnSpPr>
        <xdr:cNvPr id="329" name="直線コネクタ 328"/>
        <xdr:cNvCxnSpPr/>
      </xdr:nvCxnSpPr>
      <xdr:spPr>
        <a:xfrm flipV="1">
          <a:off x="14592300" y="566166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10160</xdr:rowOff>
    </xdr:from>
    <xdr:to>
      <xdr:col>72</xdr:col>
      <xdr:colOff>38100</xdr:colOff>
      <xdr:row>33</xdr:row>
      <xdr:rowOff>111760</xdr:rowOff>
    </xdr:to>
    <xdr:sp macro="" textlink="">
      <xdr:nvSpPr>
        <xdr:cNvPr id="330" name="楕円 329"/>
        <xdr:cNvSpPr/>
      </xdr:nvSpPr>
      <xdr:spPr>
        <a:xfrm>
          <a:off x="13652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60960</xdr:rowOff>
    </xdr:from>
    <xdr:to>
      <xdr:col>76</xdr:col>
      <xdr:colOff>114300</xdr:colOff>
      <xdr:row>34</xdr:row>
      <xdr:rowOff>72390</xdr:rowOff>
    </xdr:to>
    <xdr:cxnSp macro="">
      <xdr:nvCxnSpPr>
        <xdr:cNvPr id="331" name="直線コネクタ 330"/>
        <xdr:cNvCxnSpPr/>
      </xdr:nvCxnSpPr>
      <xdr:spPr>
        <a:xfrm>
          <a:off x="13703300" y="571881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32"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333"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334"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335"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71137</xdr:rowOff>
    </xdr:from>
    <xdr:ext cx="405111" cy="259045"/>
    <xdr:sp macro="" textlink="">
      <xdr:nvSpPr>
        <xdr:cNvPr id="336" name="n_1mainValue【一般廃棄物処理施設】&#10;有形固定資産減価償却率"/>
        <xdr:cNvSpPr txBox="1"/>
      </xdr:nvSpPr>
      <xdr:spPr>
        <a:xfrm>
          <a:off x="15266044"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139717</xdr:rowOff>
    </xdr:from>
    <xdr:ext cx="405111" cy="259045"/>
    <xdr:sp macro="" textlink="">
      <xdr:nvSpPr>
        <xdr:cNvPr id="337" name="n_2mainValue【一般廃棄物処理施設】&#10;有形固定資産減価償却率"/>
        <xdr:cNvSpPr txBox="1"/>
      </xdr:nvSpPr>
      <xdr:spPr>
        <a:xfrm>
          <a:off x="14389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128287</xdr:rowOff>
    </xdr:from>
    <xdr:ext cx="405111" cy="259045"/>
    <xdr:sp macro="" textlink="">
      <xdr:nvSpPr>
        <xdr:cNvPr id="338" name="n_3mainValue【一般廃棄物処理施設】&#10;有形固定資産減価償却率"/>
        <xdr:cNvSpPr txBox="1"/>
      </xdr:nvSpPr>
      <xdr:spPr>
        <a:xfrm>
          <a:off x="13500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0" name="テキスト ボックス 3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2" name="テキスト ボックス 3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4" name="テキスト ボックス 3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6" name="テキスト ボックス 3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8" name="テキスト ボックス 35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62" name="直線コネクタ 361"/>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63"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64" name="直線コネクタ 363"/>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65"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66" name="直線コネクタ 365"/>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367"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68" name="フローチャート: 判断 367"/>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69" name="フローチャート: 判断 368"/>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70" name="フローチャート: 判断 369"/>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71" name="フローチャート: 判断 370"/>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372" name="フローチャート: 判断 371"/>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157157</xdr:rowOff>
    </xdr:from>
    <xdr:to>
      <xdr:col>116</xdr:col>
      <xdr:colOff>114300</xdr:colOff>
      <xdr:row>40</xdr:row>
      <xdr:rowOff>87307</xdr:rowOff>
    </xdr:to>
    <xdr:sp macro="" textlink="">
      <xdr:nvSpPr>
        <xdr:cNvPr id="378" name="楕円 377"/>
        <xdr:cNvSpPr/>
      </xdr:nvSpPr>
      <xdr:spPr>
        <a:xfrm>
          <a:off x="22110700" y="68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135584</xdr:rowOff>
    </xdr:from>
    <xdr:ext cx="534377" cy="259045"/>
    <xdr:sp macro="" textlink="">
      <xdr:nvSpPr>
        <xdr:cNvPr id="379" name="【一般廃棄物処理施設】&#10;一人当たり有形固定資産（償却資産）額該当値テキスト"/>
        <xdr:cNvSpPr txBox="1"/>
      </xdr:nvSpPr>
      <xdr:spPr>
        <a:xfrm>
          <a:off x="22199600" y="68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154502</xdr:rowOff>
    </xdr:from>
    <xdr:to>
      <xdr:col>112</xdr:col>
      <xdr:colOff>38100</xdr:colOff>
      <xdr:row>40</xdr:row>
      <xdr:rowOff>84652</xdr:rowOff>
    </xdr:to>
    <xdr:sp macro="" textlink="">
      <xdr:nvSpPr>
        <xdr:cNvPr id="380" name="楕円 379"/>
        <xdr:cNvSpPr/>
      </xdr:nvSpPr>
      <xdr:spPr>
        <a:xfrm>
          <a:off x="21272500" y="68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33852</xdr:rowOff>
    </xdr:from>
    <xdr:to>
      <xdr:col>116</xdr:col>
      <xdr:colOff>63500</xdr:colOff>
      <xdr:row>40</xdr:row>
      <xdr:rowOff>36507</xdr:rowOff>
    </xdr:to>
    <xdr:cxnSp macro="">
      <xdr:nvCxnSpPr>
        <xdr:cNvPr id="381" name="直線コネクタ 380"/>
        <xdr:cNvCxnSpPr/>
      </xdr:nvCxnSpPr>
      <xdr:spPr>
        <a:xfrm>
          <a:off x="21323300" y="6891852"/>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15155</xdr:rowOff>
    </xdr:from>
    <xdr:to>
      <xdr:col>107</xdr:col>
      <xdr:colOff>101600</xdr:colOff>
      <xdr:row>40</xdr:row>
      <xdr:rowOff>116755</xdr:rowOff>
    </xdr:to>
    <xdr:sp macro="" textlink="">
      <xdr:nvSpPr>
        <xdr:cNvPr id="382" name="楕円 381"/>
        <xdr:cNvSpPr/>
      </xdr:nvSpPr>
      <xdr:spPr>
        <a:xfrm>
          <a:off x="20383500" y="68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33852</xdr:rowOff>
    </xdr:from>
    <xdr:to>
      <xdr:col>111</xdr:col>
      <xdr:colOff>177800</xdr:colOff>
      <xdr:row>40</xdr:row>
      <xdr:rowOff>65955</xdr:rowOff>
    </xdr:to>
    <xdr:cxnSp macro="">
      <xdr:nvCxnSpPr>
        <xdr:cNvPr id="383" name="直線コネクタ 382"/>
        <xdr:cNvCxnSpPr/>
      </xdr:nvCxnSpPr>
      <xdr:spPr>
        <a:xfrm flipV="1">
          <a:off x="20434300" y="6891852"/>
          <a:ext cx="8890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80778</xdr:rowOff>
    </xdr:from>
    <xdr:to>
      <xdr:col>102</xdr:col>
      <xdr:colOff>165100</xdr:colOff>
      <xdr:row>42</xdr:row>
      <xdr:rowOff>10928</xdr:rowOff>
    </xdr:to>
    <xdr:sp macro="" textlink="">
      <xdr:nvSpPr>
        <xdr:cNvPr id="384" name="楕円 383"/>
        <xdr:cNvSpPr/>
      </xdr:nvSpPr>
      <xdr:spPr>
        <a:xfrm>
          <a:off x="19494500" y="71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65955</xdr:rowOff>
    </xdr:from>
    <xdr:to>
      <xdr:col>107</xdr:col>
      <xdr:colOff>50800</xdr:colOff>
      <xdr:row>41</xdr:row>
      <xdr:rowOff>131578</xdr:rowOff>
    </xdr:to>
    <xdr:cxnSp macro="">
      <xdr:nvCxnSpPr>
        <xdr:cNvPr id="385" name="直線コネクタ 384"/>
        <xdr:cNvCxnSpPr/>
      </xdr:nvCxnSpPr>
      <xdr:spPr>
        <a:xfrm flipV="1">
          <a:off x="19545300" y="6923955"/>
          <a:ext cx="889000" cy="2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386"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387"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388"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389"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75779</xdr:rowOff>
    </xdr:from>
    <xdr:ext cx="534377" cy="259045"/>
    <xdr:sp macro="" textlink="">
      <xdr:nvSpPr>
        <xdr:cNvPr id="390" name="n_1mainValue【一般廃棄物処理施設】&#10;一人当たり有形固定資産（償却資産）額"/>
        <xdr:cNvSpPr txBox="1"/>
      </xdr:nvSpPr>
      <xdr:spPr>
        <a:xfrm>
          <a:off x="21043411" y="69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107882</xdr:rowOff>
    </xdr:from>
    <xdr:ext cx="534377" cy="259045"/>
    <xdr:sp macro="" textlink="">
      <xdr:nvSpPr>
        <xdr:cNvPr id="391" name="n_2mainValue【一般廃棄物処理施設】&#10;一人当たり有形固定資産（償却資産）額"/>
        <xdr:cNvSpPr txBox="1"/>
      </xdr:nvSpPr>
      <xdr:spPr>
        <a:xfrm>
          <a:off x="20167111" y="696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2055</xdr:rowOff>
    </xdr:from>
    <xdr:ext cx="534377" cy="259045"/>
    <xdr:sp macro="" textlink="">
      <xdr:nvSpPr>
        <xdr:cNvPr id="392" name="n_3mainValue【一般廃棄物処理施設】&#10;一人当たり有形固定資産（償却資産）額"/>
        <xdr:cNvSpPr txBox="1"/>
      </xdr:nvSpPr>
      <xdr:spPr>
        <a:xfrm>
          <a:off x="19278111" y="72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5" name="テキスト ボックス 40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1" name="テキスト ボックス 41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15" name="直線コネクタ 414"/>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16"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17" name="直線コネクタ 416"/>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18"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19" name="直線コネクタ 418"/>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20"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21" name="フローチャート: 判断 420"/>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22" name="フローチャート: 判断 421"/>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23" name="フローチャート: 判断 422"/>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24" name="フローチャート: 判断 423"/>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425" name="フローチャート: 判断 424"/>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72644</xdr:rowOff>
    </xdr:from>
    <xdr:to>
      <xdr:col>85</xdr:col>
      <xdr:colOff>177800</xdr:colOff>
      <xdr:row>62</xdr:row>
      <xdr:rowOff>2794</xdr:rowOff>
    </xdr:to>
    <xdr:sp macro="" textlink="">
      <xdr:nvSpPr>
        <xdr:cNvPr id="431" name="楕円 430"/>
        <xdr:cNvSpPr/>
      </xdr:nvSpPr>
      <xdr:spPr>
        <a:xfrm>
          <a:off x="162687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51071</xdr:rowOff>
    </xdr:from>
    <xdr:ext cx="405111" cy="259045"/>
    <xdr:sp macro="" textlink="">
      <xdr:nvSpPr>
        <xdr:cNvPr id="432" name="【保健センター・保健所】&#10;有形固定資産減価償却率該当値テキスト"/>
        <xdr:cNvSpPr txBox="1"/>
      </xdr:nvSpPr>
      <xdr:spPr>
        <a:xfrm>
          <a:off x="16357600"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433" name="楕円 432"/>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123444</xdr:rowOff>
    </xdr:to>
    <xdr:cxnSp macro="">
      <xdr:nvCxnSpPr>
        <xdr:cNvPr id="434" name="直線コネクタ 433"/>
        <xdr:cNvCxnSpPr/>
      </xdr:nvCxnSpPr>
      <xdr:spPr>
        <a:xfrm>
          <a:off x="15481300" y="1056132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xdr:rowOff>
    </xdr:from>
    <xdr:to>
      <xdr:col>76</xdr:col>
      <xdr:colOff>165100</xdr:colOff>
      <xdr:row>61</xdr:row>
      <xdr:rowOff>105664</xdr:rowOff>
    </xdr:to>
    <xdr:sp macro="" textlink="">
      <xdr:nvSpPr>
        <xdr:cNvPr id="435" name="楕円 434"/>
        <xdr:cNvSpPr/>
      </xdr:nvSpPr>
      <xdr:spPr>
        <a:xfrm>
          <a:off x="14541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54864</xdr:rowOff>
    </xdr:from>
    <xdr:to>
      <xdr:col>81</xdr:col>
      <xdr:colOff>50800</xdr:colOff>
      <xdr:row>61</xdr:row>
      <xdr:rowOff>102870</xdr:rowOff>
    </xdr:to>
    <xdr:cxnSp macro="">
      <xdr:nvCxnSpPr>
        <xdr:cNvPr id="436" name="直線コネクタ 435"/>
        <xdr:cNvCxnSpPr/>
      </xdr:nvCxnSpPr>
      <xdr:spPr>
        <a:xfrm>
          <a:off x="14592300" y="105133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164084</xdr:rowOff>
    </xdr:from>
    <xdr:to>
      <xdr:col>72</xdr:col>
      <xdr:colOff>38100</xdr:colOff>
      <xdr:row>61</xdr:row>
      <xdr:rowOff>94234</xdr:rowOff>
    </xdr:to>
    <xdr:sp macro="" textlink="">
      <xdr:nvSpPr>
        <xdr:cNvPr id="437" name="楕円 436"/>
        <xdr:cNvSpPr/>
      </xdr:nvSpPr>
      <xdr:spPr>
        <a:xfrm>
          <a:off x="1365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43434</xdr:rowOff>
    </xdr:from>
    <xdr:to>
      <xdr:col>76</xdr:col>
      <xdr:colOff>114300</xdr:colOff>
      <xdr:row>61</xdr:row>
      <xdr:rowOff>54864</xdr:rowOff>
    </xdr:to>
    <xdr:cxnSp macro="">
      <xdr:nvCxnSpPr>
        <xdr:cNvPr id="438" name="直線コネクタ 437"/>
        <xdr:cNvCxnSpPr/>
      </xdr:nvCxnSpPr>
      <xdr:spPr>
        <a:xfrm>
          <a:off x="13703300" y="105018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439" name="n_1aveValue【保健センター・保健所】&#10;有形固定資産減価償却率"/>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440" name="n_2ave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441"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442" name="n_4aveValue【保健センター・保健所】&#10;有形固定資産減価償却率"/>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443" name="n_1mainValue【保健センター・保健所】&#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96791</xdr:rowOff>
    </xdr:from>
    <xdr:ext cx="405111" cy="259045"/>
    <xdr:sp macro="" textlink="">
      <xdr:nvSpPr>
        <xdr:cNvPr id="444" name="n_2mainValue【保健センター・保健所】&#10;有形固定資産減価償却率"/>
        <xdr:cNvSpPr txBox="1"/>
      </xdr:nvSpPr>
      <xdr:spPr>
        <a:xfrm>
          <a:off x="14389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85361</xdr:rowOff>
    </xdr:from>
    <xdr:ext cx="405111" cy="259045"/>
    <xdr:sp macro="" textlink="">
      <xdr:nvSpPr>
        <xdr:cNvPr id="445" name="n_3mainValue【保健センター・保健所】&#10;有形固定資産減価償却率"/>
        <xdr:cNvSpPr txBox="1"/>
      </xdr:nvSpPr>
      <xdr:spPr>
        <a:xfrm>
          <a:off x="13500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67" name="直線コネクタ 466"/>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68"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69" name="直線コネクタ 468"/>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70"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71" name="直線コネクタ 470"/>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72"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73" name="フローチャート: 判断 472"/>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74" name="フローチャート: 判断 473"/>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75" name="フローチャート: 判断 474"/>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76" name="フローチャート: 判断 475"/>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477" name="フローチャート: 判断 476"/>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483" name="楕円 482"/>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484" name="【保健センター・保健所】&#10;一人当たり面積該当値テキスト"/>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485" name="楕円 484"/>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86868</xdr:rowOff>
    </xdr:to>
    <xdr:cxnSp macro="">
      <xdr:nvCxnSpPr>
        <xdr:cNvPr id="486" name="直線コネクタ 485"/>
        <xdr:cNvCxnSpPr/>
      </xdr:nvCxnSpPr>
      <xdr:spPr>
        <a:xfrm>
          <a:off x="21323300" y="1071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487" name="楕円 486"/>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86868</xdr:rowOff>
    </xdr:from>
    <xdr:to>
      <xdr:col>111</xdr:col>
      <xdr:colOff>177800</xdr:colOff>
      <xdr:row>62</xdr:row>
      <xdr:rowOff>128016</xdr:rowOff>
    </xdr:to>
    <xdr:cxnSp macro="">
      <xdr:nvCxnSpPr>
        <xdr:cNvPr id="488" name="直線コネクタ 487"/>
        <xdr:cNvCxnSpPr/>
      </xdr:nvCxnSpPr>
      <xdr:spPr>
        <a:xfrm flipV="1">
          <a:off x="20434300" y="10716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89" name="楕円 488"/>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132588</xdr:rowOff>
    </xdr:to>
    <xdr:cxnSp macro="">
      <xdr:nvCxnSpPr>
        <xdr:cNvPr id="490" name="直線コネクタ 489"/>
        <xdr:cNvCxnSpPr/>
      </xdr:nvCxnSpPr>
      <xdr:spPr>
        <a:xfrm flipV="1">
          <a:off x="19545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491"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492"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93"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494"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128795</xdr:rowOff>
    </xdr:from>
    <xdr:ext cx="469744" cy="259045"/>
    <xdr:sp macro="" textlink="">
      <xdr:nvSpPr>
        <xdr:cNvPr id="495" name="n_1mainValue【保健センター・保健所】&#10;一人当たり面積"/>
        <xdr:cNvSpPr txBox="1"/>
      </xdr:nvSpPr>
      <xdr:spPr>
        <a:xfrm>
          <a:off x="21075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496"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497" name="n_3main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23" name="直線コネクタ 522"/>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24"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5" name="直線コネクタ 524"/>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2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27" name="直線コネクタ 52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28"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29" name="フローチャート: 判断 528"/>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30" name="フローチャート: 判断 529"/>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31" name="フローチャート: 判断 530"/>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2" name="フローチャート: 判断 53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33" name="フローチャート: 判断 532"/>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539" name="楕円 538"/>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540" name="【消防施設】&#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541" name="楕円 540"/>
        <xdr:cNvSpPr/>
      </xdr:nvSpPr>
      <xdr:spPr>
        <a:xfrm>
          <a:off x="1543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60961</xdr:rowOff>
    </xdr:to>
    <xdr:cxnSp macro="">
      <xdr:nvCxnSpPr>
        <xdr:cNvPr id="542" name="直線コネクタ 541"/>
        <xdr:cNvCxnSpPr/>
      </xdr:nvCxnSpPr>
      <xdr:spPr>
        <a:xfrm>
          <a:off x="15481300" y="144562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139156</xdr:rowOff>
    </xdr:from>
    <xdr:to>
      <xdr:col>76</xdr:col>
      <xdr:colOff>165100</xdr:colOff>
      <xdr:row>84</xdr:row>
      <xdr:rowOff>69306</xdr:rowOff>
    </xdr:to>
    <xdr:sp macro="" textlink="">
      <xdr:nvSpPr>
        <xdr:cNvPr id="543" name="楕円 542"/>
        <xdr:cNvSpPr/>
      </xdr:nvSpPr>
      <xdr:spPr>
        <a:xfrm>
          <a:off x="14541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54429</xdr:rowOff>
    </xdr:to>
    <xdr:cxnSp macro="">
      <xdr:nvCxnSpPr>
        <xdr:cNvPr id="544" name="直線コネクタ 543"/>
        <xdr:cNvCxnSpPr/>
      </xdr:nvCxnSpPr>
      <xdr:spPr>
        <a:xfrm>
          <a:off x="14592300" y="144203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545" name="楕円 544"/>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152400</xdr:rowOff>
    </xdr:from>
    <xdr:to>
      <xdr:col>76</xdr:col>
      <xdr:colOff>114300</xdr:colOff>
      <xdr:row>84</xdr:row>
      <xdr:rowOff>18506</xdr:rowOff>
    </xdr:to>
    <xdr:cxnSp macro="">
      <xdr:nvCxnSpPr>
        <xdr:cNvPr id="546" name="直線コネクタ 545"/>
        <xdr:cNvCxnSpPr/>
      </xdr:nvCxnSpPr>
      <xdr:spPr>
        <a:xfrm>
          <a:off x="13703300" y="143827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547"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48"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49"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50"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96356</xdr:rowOff>
    </xdr:from>
    <xdr:ext cx="405111" cy="259045"/>
    <xdr:sp macro="" textlink="">
      <xdr:nvSpPr>
        <xdr:cNvPr id="551" name="n_1mainValue【消防施設】&#10;有形固定資産減価償却率"/>
        <xdr:cNvSpPr txBox="1"/>
      </xdr:nvSpPr>
      <xdr:spPr>
        <a:xfrm>
          <a:off x="15266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60433</xdr:rowOff>
    </xdr:from>
    <xdr:ext cx="405111" cy="259045"/>
    <xdr:sp macro="" textlink="">
      <xdr:nvSpPr>
        <xdr:cNvPr id="552" name="n_2mainValue【消防施設】&#10;有形固定資産減価償却率"/>
        <xdr:cNvSpPr txBox="1"/>
      </xdr:nvSpPr>
      <xdr:spPr>
        <a:xfrm>
          <a:off x="14389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22877</xdr:rowOff>
    </xdr:from>
    <xdr:ext cx="405111" cy="259045"/>
    <xdr:sp macro="" textlink="">
      <xdr:nvSpPr>
        <xdr:cNvPr id="553" name="n_3mainValue【消防施設】&#10;有形固定資産減価償却率"/>
        <xdr:cNvSpPr txBox="1"/>
      </xdr:nvSpPr>
      <xdr:spPr>
        <a:xfrm>
          <a:off x="13500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4" name="直線コネクタ 5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5" name="テキスト ボックス 5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6" name="直線コネクタ 5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7" name="テキスト ボックス 5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8" name="直線コネクタ 5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9" name="テキスト ボックス 5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0" name="直線コネクタ 5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1" name="テキスト ボックス 5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2" name="直線コネクタ 5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3" name="テキスト ボックス 5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77" name="直線コネクタ 576"/>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78"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79" name="直線コネクタ 578"/>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80"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1" name="直線コネクタ 580"/>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582"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83" name="フローチャート: 判断 582"/>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84" name="フローチャート: 判断 583"/>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85" name="フローチャート: 判断 584"/>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86" name="フローチャート: 判断 585"/>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87" name="フローチャート: 判断 586"/>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593" name="楕円 592"/>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594"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595" name="楕円 594"/>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596" name="直線コネクタ 595"/>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141605</xdr:rowOff>
    </xdr:from>
    <xdr:to>
      <xdr:col>107</xdr:col>
      <xdr:colOff>101600</xdr:colOff>
      <xdr:row>86</xdr:row>
      <xdr:rowOff>71755</xdr:rowOff>
    </xdr:to>
    <xdr:sp macro="" textlink="">
      <xdr:nvSpPr>
        <xdr:cNvPr id="597" name="楕円 596"/>
        <xdr:cNvSpPr/>
      </xdr:nvSpPr>
      <xdr:spPr>
        <a:xfrm>
          <a:off x="20383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20955</xdr:rowOff>
    </xdr:to>
    <xdr:cxnSp macro="">
      <xdr:nvCxnSpPr>
        <xdr:cNvPr id="598" name="直線コネクタ 597"/>
        <xdr:cNvCxnSpPr/>
      </xdr:nvCxnSpPr>
      <xdr:spPr>
        <a:xfrm flipV="1">
          <a:off x="20434300" y="14763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141605</xdr:rowOff>
    </xdr:from>
    <xdr:to>
      <xdr:col>102</xdr:col>
      <xdr:colOff>165100</xdr:colOff>
      <xdr:row>86</xdr:row>
      <xdr:rowOff>71755</xdr:rowOff>
    </xdr:to>
    <xdr:sp macro="" textlink="">
      <xdr:nvSpPr>
        <xdr:cNvPr id="599" name="楕円 598"/>
        <xdr:cNvSpPr/>
      </xdr:nvSpPr>
      <xdr:spPr>
        <a:xfrm>
          <a:off x="19494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20955</xdr:rowOff>
    </xdr:from>
    <xdr:to>
      <xdr:col>107</xdr:col>
      <xdr:colOff>50800</xdr:colOff>
      <xdr:row>86</xdr:row>
      <xdr:rowOff>20955</xdr:rowOff>
    </xdr:to>
    <xdr:cxnSp macro="">
      <xdr:nvCxnSpPr>
        <xdr:cNvPr id="600" name="直線コネクタ 599"/>
        <xdr:cNvCxnSpPr/>
      </xdr:nvCxnSpPr>
      <xdr:spPr>
        <a:xfrm>
          <a:off x="19545300" y="14765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01"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02"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03"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04"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05"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62882</xdr:rowOff>
    </xdr:from>
    <xdr:ext cx="469744" cy="259045"/>
    <xdr:sp macro="" textlink="">
      <xdr:nvSpPr>
        <xdr:cNvPr id="606" name="n_2mainValue【消防施設】&#10;一人当たり面積"/>
        <xdr:cNvSpPr txBox="1"/>
      </xdr:nvSpPr>
      <xdr:spPr>
        <a:xfrm>
          <a:off x="20199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62882</xdr:rowOff>
    </xdr:from>
    <xdr:ext cx="469744" cy="259045"/>
    <xdr:sp macro="" textlink="">
      <xdr:nvSpPr>
        <xdr:cNvPr id="607" name="n_3mainValue【消防施設】&#10;一人当たり面積"/>
        <xdr:cNvSpPr txBox="1"/>
      </xdr:nvSpPr>
      <xdr:spPr>
        <a:xfrm>
          <a:off x="19310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33" name="直線コネクタ 632"/>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3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35" name="直線コネクタ 63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36"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37" name="直線コネクタ 63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38"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39" name="フローチャート: 判断 63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40" name="フローチャート: 判断 63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41" name="フローチャート: 判断 640"/>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42" name="フローチャート: 判断 641"/>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43" name="フローチャート: 判断 64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649" name="楕円 648"/>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36847</xdr:rowOff>
    </xdr:from>
    <xdr:ext cx="405111" cy="259045"/>
    <xdr:sp macro="" textlink="">
      <xdr:nvSpPr>
        <xdr:cNvPr id="650" name="【庁舎】&#10;有形固定資産減価償却率該当値テキスト"/>
        <xdr:cNvSpPr txBox="1"/>
      </xdr:nvSpPr>
      <xdr:spPr>
        <a:xfrm>
          <a:off x="16357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651" name="楕円 650"/>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64770</xdr:rowOff>
    </xdr:to>
    <xdr:cxnSp macro="">
      <xdr:nvCxnSpPr>
        <xdr:cNvPr id="652" name="直線コネクタ 651"/>
        <xdr:cNvCxnSpPr/>
      </xdr:nvCxnSpPr>
      <xdr:spPr>
        <a:xfrm>
          <a:off x="15481300" y="180555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653" name="楕円 652"/>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53339</xdr:rowOff>
    </xdr:to>
    <xdr:cxnSp macro="">
      <xdr:nvCxnSpPr>
        <xdr:cNvPr id="654" name="直線コネクタ 653"/>
        <xdr:cNvCxnSpPr/>
      </xdr:nvCxnSpPr>
      <xdr:spPr>
        <a:xfrm>
          <a:off x="14592300" y="180294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655" name="楕円 654"/>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27214</xdr:rowOff>
    </xdr:to>
    <xdr:cxnSp macro="">
      <xdr:nvCxnSpPr>
        <xdr:cNvPr id="656" name="直線コネクタ 655"/>
        <xdr:cNvCxnSpPr/>
      </xdr:nvCxnSpPr>
      <xdr:spPr>
        <a:xfrm>
          <a:off x="13703300" y="180000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57"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58"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659"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60"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120666</xdr:rowOff>
    </xdr:from>
    <xdr:ext cx="405111" cy="259045"/>
    <xdr:sp macro="" textlink="">
      <xdr:nvSpPr>
        <xdr:cNvPr id="661" name="n_1mainValue【庁舎】&#10;有形固定資産減価償却率"/>
        <xdr:cNvSpPr txBox="1"/>
      </xdr:nvSpPr>
      <xdr:spPr>
        <a:xfrm>
          <a:off x="15266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94541</xdr:rowOff>
    </xdr:from>
    <xdr:ext cx="405111" cy="259045"/>
    <xdr:sp macro="" textlink="">
      <xdr:nvSpPr>
        <xdr:cNvPr id="662" name="n_2mainValue【庁舎】&#10;有形固定資産減価償却率"/>
        <xdr:cNvSpPr txBox="1"/>
      </xdr:nvSpPr>
      <xdr:spPr>
        <a:xfrm>
          <a:off x="14389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65150</xdr:rowOff>
    </xdr:from>
    <xdr:ext cx="405111" cy="259045"/>
    <xdr:sp macro="" textlink="">
      <xdr:nvSpPr>
        <xdr:cNvPr id="663" name="n_3mainValue【庁舎】&#10;有形固定資産減価償却率"/>
        <xdr:cNvSpPr txBox="1"/>
      </xdr:nvSpPr>
      <xdr:spPr>
        <a:xfrm>
          <a:off x="13500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689" name="直線コネクタ 688"/>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690"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691" name="直線コネクタ 690"/>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692"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693" name="直線コネクタ 692"/>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694"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695" name="フローチャート: 判断 694"/>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96" name="フローチャート: 判断 695"/>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97" name="フローチャート: 判断 696"/>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98" name="フローチャート: 判断 697"/>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99" name="フローチャート: 判断 698"/>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103777</xdr:rowOff>
    </xdr:from>
    <xdr:to>
      <xdr:col>116</xdr:col>
      <xdr:colOff>114300</xdr:colOff>
      <xdr:row>106</xdr:row>
      <xdr:rowOff>33927</xdr:rowOff>
    </xdr:to>
    <xdr:sp macro="" textlink="">
      <xdr:nvSpPr>
        <xdr:cNvPr id="705" name="楕円 704"/>
        <xdr:cNvSpPr/>
      </xdr:nvSpPr>
      <xdr:spPr>
        <a:xfrm>
          <a:off x="22110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82204</xdr:rowOff>
    </xdr:from>
    <xdr:ext cx="469744" cy="259045"/>
    <xdr:sp macro="" textlink="">
      <xdr:nvSpPr>
        <xdr:cNvPr id="706" name="【庁舎】&#10;一人当たり面積該当値テキスト"/>
        <xdr:cNvSpPr txBox="1"/>
      </xdr:nvSpPr>
      <xdr:spPr>
        <a:xfrm>
          <a:off x="22199600" y="1808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707" name="楕円 706"/>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154577</xdr:rowOff>
    </xdr:from>
    <xdr:to>
      <xdr:col>116</xdr:col>
      <xdr:colOff>63500</xdr:colOff>
      <xdr:row>105</xdr:row>
      <xdr:rowOff>154577</xdr:rowOff>
    </xdr:to>
    <xdr:cxnSp macro="">
      <xdr:nvCxnSpPr>
        <xdr:cNvPr id="708" name="直線コネクタ 707"/>
        <xdr:cNvCxnSpPr/>
      </xdr:nvCxnSpPr>
      <xdr:spPr>
        <a:xfrm>
          <a:off x="21323300" y="18156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111942</xdr:rowOff>
    </xdr:from>
    <xdr:to>
      <xdr:col>107</xdr:col>
      <xdr:colOff>101600</xdr:colOff>
      <xdr:row>106</xdr:row>
      <xdr:rowOff>42092</xdr:rowOff>
    </xdr:to>
    <xdr:sp macro="" textlink="">
      <xdr:nvSpPr>
        <xdr:cNvPr id="709" name="楕円 708"/>
        <xdr:cNvSpPr/>
      </xdr:nvSpPr>
      <xdr:spPr>
        <a:xfrm>
          <a:off x="2038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105</xdr:row>
      <xdr:rowOff>162742</xdr:rowOff>
    </xdr:to>
    <xdr:cxnSp macro="">
      <xdr:nvCxnSpPr>
        <xdr:cNvPr id="710" name="直線コネクタ 709"/>
        <xdr:cNvCxnSpPr/>
      </xdr:nvCxnSpPr>
      <xdr:spPr>
        <a:xfrm flipV="1">
          <a:off x="20434300" y="181568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113574</xdr:rowOff>
    </xdr:from>
    <xdr:to>
      <xdr:col>102</xdr:col>
      <xdr:colOff>165100</xdr:colOff>
      <xdr:row>106</xdr:row>
      <xdr:rowOff>43724</xdr:rowOff>
    </xdr:to>
    <xdr:sp macro="" textlink="">
      <xdr:nvSpPr>
        <xdr:cNvPr id="711" name="楕円 710"/>
        <xdr:cNvSpPr/>
      </xdr:nvSpPr>
      <xdr:spPr>
        <a:xfrm>
          <a:off x="19494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162742</xdr:rowOff>
    </xdr:from>
    <xdr:to>
      <xdr:col>107</xdr:col>
      <xdr:colOff>50800</xdr:colOff>
      <xdr:row>105</xdr:row>
      <xdr:rowOff>164374</xdr:rowOff>
    </xdr:to>
    <xdr:cxnSp macro="">
      <xdr:nvCxnSpPr>
        <xdr:cNvPr id="712" name="直線コネクタ 711"/>
        <xdr:cNvCxnSpPr/>
      </xdr:nvCxnSpPr>
      <xdr:spPr>
        <a:xfrm flipV="1">
          <a:off x="19545300" y="181649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713"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714"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715"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16"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50454</xdr:rowOff>
    </xdr:from>
    <xdr:ext cx="469744" cy="259045"/>
    <xdr:sp macro="" textlink="">
      <xdr:nvSpPr>
        <xdr:cNvPr id="717" name="n_1mainValue【庁舎】&#10;一人当たり面積"/>
        <xdr:cNvSpPr txBox="1"/>
      </xdr:nvSpPr>
      <xdr:spPr>
        <a:xfrm>
          <a:off x="210757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58619</xdr:rowOff>
    </xdr:from>
    <xdr:ext cx="469744" cy="259045"/>
    <xdr:sp macro="" textlink="">
      <xdr:nvSpPr>
        <xdr:cNvPr id="718" name="n_2mainValue【庁舎】&#10;一人当たり面積"/>
        <xdr:cNvSpPr txBox="1"/>
      </xdr:nvSpPr>
      <xdr:spPr>
        <a:xfrm>
          <a:off x="20199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60251</xdr:rowOff>
    </xdr:from>
    <xdr:ext cx="469744" cy="259045"/>
    <xdr:sp macro="" textlink="">
      <xdr:nvSpPr>
        <xdr:cNvPr id="719" name="n_3mainValue【庁舎】&#10;一人当たり面積"/>
        <xdr:cNvSpPr txBox="1"/>
      </xdr:nvSpPr>
      <xdr:spPr>
        <a:xfrm>
          <a:off x="193104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有形固定資産減価償却率については、多くの施設において類似団体内平均値を上回っている。</a:t>
          </a:r>
          <a:endParaRPr lang="ja-JP" altLang="ja-JP" sz="1400">
            <a:effectLst/>
          </a:endParaRPr>
        </a:p>
        <a:p>
          <a:r>
            <a:rPr kumimoji="1" lang="ja-JP" altLang="ja-JP" sz="1100">
              <a:solidFill>
                <a:schemeClr val="dk1"/>
              </a:solidFill>
              <a:effectLst/>
              <a:latin typeface="+mn-lt"/>
              <a:ea typeface="+mn-ea"/>
              <a:cs typeface="+mn-cs"/>
            </a:rPr>
            <a:t>特に消防施設で値が高くなって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、公共施設等長期保全計画策定時に実施した建物簡易診断における評価では、一部備蓄倉庫において広範な劣化が確認されているものの</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その他については現時点で使用上の問題はない。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図書館・保健センター・庁舎については、平成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月に長寿命化計画を策定しており、令和元年度以降長寿命化事業を実施していく。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消費税率引上げの影響による地方消費税交付金の増加により回復を見せていたが、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年度をピークに減少に転じ、</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前年度比においては、</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固定資産税、市町村たばこ税、森林環境譲与税、減収補填特例交付金において増と</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なったものの、</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市町村民税</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の減少により基準財政収入額全体では、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2700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となった。一方、需要において</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下水道費</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社会福祉費、保険衛生費で減となったものの、臨時財政対策債振替相当額の大幅な減</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4200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万円の増となった。結果として単年度では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0.017</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0.670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となり、３ヶ年平均では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0.68</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今後も動向を注視し、課税適正・徴収強化等による歳入の確保をはじめ、歳出抑制など、不断の行政改革を続けて行くことにより、財政基盤の強化を図っていく。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72" name="直線コネクタ 71"/>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5" name="直線コネクタ 74"/>
        <xdr:cNvCxnSpPr/>
      </xdr:nvCxnSpPr>
      <xdr:spPr>
        <a:xfrm>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8" name="直線コネクタ 77"/>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126471</xdr:rowOff>
    </xdr:to>
    <xdr:cxnSp macro="">
      <xdr:nvCxnSpPr>
        <xdr:cNvPr id="81" name="直線コネクタ 80"/>
        <xdr:cNvCxnSpPr/>
      </xdr:nvCxnSpPr>
      <xdr:spPr>
        <a:xfrm flipV="1">
          <a:off x="1447800" y="71458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91" name="楕円 90"/>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92"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3" name="楕円 92"/>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4" name="テキスト ボックス 9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5" name="楕円 94"/>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6" name="テキスト ボックス 9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7" name="楕円 96"/>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8" name="テキスト ボックス 97"/>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75671</xdr:rowOff>
    </xdr:from>
    <xdr:to>
      <xdr:col>7</xdr:col>
      <xdr:colOff>31750</xdr:colOff>
      <xdr:row>42</xdr:row>
      <xdr:rowOff>5821</xdr:rowOff>
    </xdr:to>
    <xdr:sp macro="" textlink="">
      <xdr:nvSpPr>
        <xdr:cNvPr id="99" name="楕円 98"/>
        <xdr:cNvSpPr/>
      </xdr:nvSpPr>
      <xdr:spPr>
        <a:xfrm>
          <a:off x="1397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15998</xdr:rowOff>
    </xdr:from>
    <xdr:ext cx="762000" cy="259045"/>
    <xdr:sp macro="" textlink="">
      <xdr:nvSpPr>
        <xdr:cNvPr id="100" name="テキスト ボックス 99"/>
        <xdr:cNvSpPr txBox="1"/>
      </xdr:nvSpPr>
      <xdr:spPr>
        <a:xfrm>
          <a:off x="1066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認定こども園施設型給付費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をはじめ全体で約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4590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万円の経常経費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があったが、それを上回る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5130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万円の経常経費特定財源の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があり、経常経費充当一般財源は前年比約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額となった。また経常一般財源については、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法人税及び普通交付税の大幅な増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となり、前年度対比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今後も引き続き歳入確保に努め、事務事業の見直し、歳出抑制など不断の行政改革に取り組むことにより、柔軟性のある財政運営を図っていく。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148717</xdr:rowOff>
    </xdr:from>
    <xdr:to>
      <xdr:col>23</xdr:col>
      <xdr:colOff>133350</xdr:colOff>
      <xdr:row>65</xdr:row>
      <xdr:rowOff>94742</xdr:rowOff>
    </xdr:to>
    <xdr:cxnSp macro="">
      <xdr:nvCxnSpPr>
        <xdr:cNvPr id="128" name="直線コネクタ 127"/>
        <xdr:cNvCxnSpPr/>
      </xdr:nvCxnSpPr>
      <xdr:spPr>
        <a:xfrm flipV="1">
          <a:off x="4953000" y="1009281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66819</xdr:rowOff>
    </xdr:from>
    <xdr:ext cx="762000" cy="259045"/>
    <xdr:sp macro="" textlink="">
      <xdr:nvSpPr>
        <xdr:cNvPr id="129" name="財政構造の弾力性最小値テキスト"/>
        <xdr:cNvSpPr txBox="1"/>
      </xdr:nvSpPr>
      <xdr:spPr>
        <a:xfrm>
          <a:off x="5041900" y="1121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94742</xdr:rowOff>
    </xdr:from>
    <xdr:to>
      <xdr:col>24</xdr:col>
      <xdr:colOff>12700</xdr:colOff>
      <xdr:row>65</xdr:row>
      <xdr:rowOff>94742</xdr:rowOff>
    </xdr:to>
    <xdr:cxnSp macro="">
      <xdr:nvCxnSpPr>
        <xdr:cNvPr id="130" name="直線コネクタ 129"/>
        <xdr:cNvCxnSpPr/>
      </xdr:nvCxnSpPr>
      <xdr:spPr>
        <a:xfrm>
          <a:off x="4864100" y="112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63644</xdr:rowOff>
    </xdr:from>
    <xdr:ext cx="762000" cy="259045"/>
    <xdr:sp macro="" textlink="">
      <xdr:nvSpPr>
        <xdr:cNvPr id="131" name="財政構造の弾力性最大値テキスト"/>
        <xdr:cNvSpPr txBox="1"/>
      </xdr:nvSpPr>
      <xdr:spPr>
        <a:xfrm>
          <a:off x="5041900" y="98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148717</xdr:rowOff>
    </xdr:from>
    <xdr:to>
      <xdr:col>24</xdr:col>
      <xdr:colOff>12700</xdr:colOff>
      <xdr:row>58</xdr:row>
      <xdr:rowOff>148717</xdr:rowOff>
    </xdr:to>
    <xdr:cxnSp macro="">
      <xdr:nvCxnSpPr>
        <xdr:cNvPr id="132" name="直線コネクタ 131"/>
        <xdr:cNvCxnSpPr/>
      </xdr:nvCxnSpPr>
      <xdr:spPr>
        <a:xfrm>
          <a:off x="4864100" y="1009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126111</xdr:rowOff>
    </xdr:to>
    <xdr:cxnSp macro="">
      <xdr:nvCxnSpPr>
        <xdr:cNvPr id="133" name="直線コネクタ 132"/>
        <xdr:cNvCxnSpPr/>
      </xdr:nvCxnSpPr>
      <xdr:spPr>
        <a:xfrm flipV="1">
          <a:off x="4114800" y="11132820"/>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147718</xdr:rowOff>
    </xdr:from>
    <xdr:ext cx="762000" cy="259045"/>
    <xdr:sp macro="" textlink="">
      <xdr:nvSpPr>
        <xdr:cNvPr id="134" name="財政構造の弾力性平均値テキスト"/>
        <xdr:cNvSpPr txBox="1"/>
      </xdr:nvSpPr>
      <xdr:spPr>
        <a:xfrm>
          <a:off x="5041900" y="106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131191</xdr:rowOff>
    </xdr:from>
    <xdr:to>
      <xdr:col>23</xdr:col>
      <xdr:colOff>184150</xdr:colOff>
      <xdr:row>63</xdr:row>
      <xdr:rowOff>61341</xdr:rowOff>
    </xdr:to>
    <xdr:sp macro="" textlink="">
      <xdr:nvSpPr>
        <xdr:cNvPr id="135" name="フローチャート: 判断 134"/>
        <xdr:cNvSpPr/>
      </xdr:nvSpPr>
      <xdr:spPr>
        <a:xfrm>
          <a:off x="4902200" y="1076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92329</xdr:rowOff>
    </xdr:from>
    <xdr:to>
      <xdr:col>19</xdr:col>
      <xdr:colOff>133350</xdr:colOff>
      <xdr:row>65</xdr:row>
      <xdr:rowOff>126111</xdr:rowOff>
    </xdr:to>
    <xdr:cxnSp macro="">
      <xdr:nvCxnSpPr>
        <xdr:cNvPr id="136" name="直線コネクタ 135"/>
        <xdr:cNvCxnSpPr/>
      </xdr:nvCxnSpPr>
      <xdr:spPr>
        <a:xfrm>
          <a:off x="3225800" y="112365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116713</xdr:rowOff>
    </xdr:from>
    <xdr:to>
      <xdr:col>19</xdr:col>
      <xdr:colOff>184150</xdr:colOff>
      <xdr:row>63</xdr:row>
      <xdr:rowOff>46863</xdr:rowOff>
    </xdr:to>
    <xdr:sp macro="" textlink="">
      <xdr:nvSpPr>
        <xdr:cNvPr id="137" name="フローチャート: 判断 136"/>
        <xdr:cNvSpPr/>
      </xdr:nvSpPr>
      <xdr:spPr>
        <a:xfrm>
          <a:off x="4064000" y="1074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57040</xdr:rowOff>
    </xdr:from>
    <xdr:ext cx="736600" cy="259045"/>
    <xdr:sp macro="" textlink="">
      <xdr:nvSpPr>
        <xdr:cNvPr id="138" name="テキスト ボックス 137"/>
        <xdr:cNvSpPr txBox="1"/>
      </xdr:nvSpPr>
      <xdr:spPr>
        <a:xfrm>
          <a:off x="3733800" y="1051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92329</xdr:rowOff>
    </xdr:from>
    <xdr:to>
      <xdr:col>15</xdr:col>
      <xdr:colOff>82550</xdr:colOff>
      <xdr:row>66</xdr:row>
      <xdr:rowOff>19812</xdr:rowOff>
    </xdr:to>
    <xdr:cxnSp macro="">
      <xdr:nvCxnSpPr>
        <xdr:cNvPr id="139" name="直線コネクタ 138"/>
        <xdr:cNvCxnSpPr/>
      </xdr:nvCxnSpPr>
      <xdr:spPr>
        <a:xfrm flipV="1">
          <a:off x="2336800" y="1123657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104648</xdr:rowOff>
    </xdr:from>
    <xdr:to>
      <xdr:col>15</xdr:col>
      <xdr:colOff>133350</xdr:colOff>
      <xdr:row>63</xdr:row>
      <xdr:rowOff>34798</xdr:rowOff>
    </xdr:to>
    <xdr:sp macro="" textlink="">
      <xdr:nvSpPr>
        <xdr:cNvPr id="140" name="フローチャート: 判断 139"/>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41" name="テキスト ボックス 140"/>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19939</xdr:rowOff>
    </xdr:from>
    <xdr:to>
      <xdr:col>11</xdr:col>
      <xdr:colOff>31750</xdr:colOff>
      <xdr:row>66</xdr:row>
      <xdr:rowOff>19812</xdr:rowOff>
    </xdr:to>
    <xdr:cxnSp macro="">
      <xdr:nvCxnSpPr>
        <xdr:cNvPr id="142" name="直線コネクタ 141"/>
        <xdr:cNvCxnSpPr/>
      </xdr:nvCxnSpPr>
      <xdr:spPr>
        <a:xfrm>
          <a:off x="1447800" y="11164189"/>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92583</xdr:rowOff>
    </xdr:from>
    <xdr:to>
      <xdr:col>11</xdr:col>
      <xdr:colOff>82550</xdr:colOff>
      <xdr:row>63</xdr:row>
      <xdr:rowOff>22733</xdr:rowOff>
    </xdr:to>
    <xdr:sp macro="" textlink="">
      <xdr:nvSpPr>
        <xdr:cNvPr id="143" name="フローチャート: 判断 142"/>
        <xdr:cNvSpPr/>
      </xdr:nvSpPr>
      <xdr:spPr>
        <a:xfrm>
          <a:off x="2286000" y="1072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32910</xdr:rowOff>
    </xdr:from>
    <xdr:ext cx="762000" cy="259045"/>
    <xdr:sp macro="" textlink="">
      <xdr:nvSpPr>
        <xdr:cNvPr id="144" name="テキスト ボックス 143"/>
        <xdr:cNvSpPr txBox="1"/>
      </xdr:nvSpPr>
      <xdr:spPr>
        <a:xfrm>
          <a:off x="1955800" y="104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5" name="フローチャート: 判断 144"/>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6" name="テキスト ボックス 145"/>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2" name="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5097</xdr:rowOff>
    </xdr:from>
    <xdr:ext cx="762000" cy="259045"/>
    <xdr:sp macro="" textlink="">
      <xdr:nvSpPr>
        <xdr:cNvPr id="153" name="財政構造の弾力性該当値テキスト"/>
        <xdr:cNvSpPr txBox="1"/>
      </xdr:nvSpPr>
      <xdr:spPr>
        <a:xfrm>
          <a:off x="5041900" y="1097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75311</xdr:rowOff>
    </xdr:from>
    <xdr:to>
      <xdr:col>19</xdr:col>
      <xdr:colOff>184150</xdr:colOff>
      <xdr:row>66</xdr:row>
      <xdr:rowOff>5461</xdr:rowOff>
    </xdr:to>
    <xdr:sp macro="" textlink="">
      <xdr:nvSpPr>
        <xdr:cNvPr id="154" name="楕円 153"/>
        <xdr:cNvSpPr/>
      </xdr:nvSpPr>
      <xdr:spPr>
        <a:xfrm>
          <a:off x="4064000" y="112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161688</xdr:rowOff>
    </xdr:from>
    <xdr:ext cx="736600" cy="259045"/>
    <xdr:sp macro="" textlink="">
      <xdr:nvSpPr>
        <xdr:cNvPr id="155" name="テキスト ボックス 154"/>
        <xdr:cNvSpPr txBox="1"/>
      </xdr:nvSpPr>
      <xdr:spPr>
        <a:xfrm>
          <a:off x="3733800" y="1130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41529</xdr:rowOff>
    </xdr:from>
    <xdr:to>
      <xdr:col>15</xdr:col>
      <xdr:colOff>133350</xdr:colOff>
      <xdr:row>65</xdr:row>
      <xdr:rowOff>143129</xdr:rowOff>
    </xdr:to>
    <xdr:sp macro="" textlink="">
      <xdr:nvSpPr>
        <xdr:cNvPr id="156" name="楕円 155"/>
        <xdr:cNvSpPr/>
      </xdr:nvSpPr>
      <xdr:spPr>
        <a:xfrm>
          <a:off x="3175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127906</xdr:rowOff>
    </xdr:from>
    <xdr:ext cx="762000" cy="259045"/>
    <xdr:sp macro="" textlink="">
      <xdr:nvSpPr>
        <xdr:cNvPr id="157" name="テキスト ボックス 156"/>
        <xdr:cNvSpPr txBox="1"/>
      </xdr:nvSpPr>
      <xdr:spPr>
        <a:xfrm>
          <a:off x="2844800" y="112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8" name="楕円 157"/>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9" name="テキスト ボックス 158"/>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140589</xdr:rowOff>
    </xdr:from>
    <xdr:to>
      <xdr:col>7</xdr:col>
      <xdr:colOff>31750</xdr:colOff>
      <xdr:row>65</xdr:row>
      <xdr:rowOff>70739</xdr:rowOff>
    </xdr:to>
    <xdr:sp macro="" textlink="">
      <xdr:nvSpPr>
        <xdr:cNvPr id="160" name="楕円 159"/>
        <xdr:cNvSpPr/>
      </xdr:nvSpPr>
      <xdr:spPr>
        <a:xfrm>
          <a:off x="1397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55516</xdr:rowOff>
    </xdr:from>
    <xdr:ext cx="762000" cy="259045"/>
    <xdr:sp macro="" textlink="">
      <xdr:nvSpPr>
        <xdr:cNvPr id="161" name="テキスト ボックス 160"/>
        <xdr:cNvSpPr txBox="1"/>
      </xdr:nvSpPr>
      <xdr:spPr>
        <a:xfrm>
          <a:off x="1066800" y="111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区画整理事業や政策効果等により人口は増加をたどって来たが、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年度からは僅かながら減少してきている。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ヵ年の決算額動向としては、大きな増減は見受けられないものの、全体としては増加傾向にある。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前年度比として、人件費は最小限の退職補充（採用調整）による人員の削減努力を行っており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、職員数は微増となったが、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人員構成の関係で減少している。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成年後見制度業務の開始や学校における働き方改革推進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により、また、維持補修費については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町道植栽管理等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の増により、いずれも増額となった。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増の他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、人口減により年度比増加となっている。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1" name="直線コネクタ 190"/>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2"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3" name="直線コネクタ 192"/>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4"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5" name="直線コネクタ 194"/>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58885</xdr:rowOff>
    </xdr:from>
    <xdr:to>
      <xdr:col>23</xdr:col>
      <xdr:colOff>133350</xdr:colOff>
      <xdr:row>83</xdr:row>
      <xdr:rowOff>97678</xdr:rowOff>
    </xdr:to>
    <xdr:cxnSp macro="">
      <xdr:nvCxnSpPr>
        <xdr:cNvPr id="196" name="直線コネクタ 195"/>
        <xdr:cNvCxnSpPr/>
      </xdr:nvCxnSpPr>
      <xdr:spPr>
        <a:xfrm>
          <a:off x="4114800" y="14289235"/>
          <a:ext cx="8382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197"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198" name="フローチャート: 判断 197"/>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54815</xdr:rowOff>
    </xdr:from>
    <xdr:to>
      <xdr:col>19</xdr:col>
      <xdr:colOff>133350</xdr:colOff>
      <xdr:row>83</xdr:row>
      <xdr:rowOff>58885</xdr:rowOff>
    </xdr:to>
    <xdr:cxnSp macro="">
      <xdr:nvCxnSpPr>
        <xdr:cNvPr id="199" name="直線コネクタ 198"/>
        <xdr:cNvCxnSpPr/>
      </xdr:nvCxnSpPr>
      <xdr:spPr>
        <a:xfrm>
          <a:off x="3225800" y="1428516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0" name="フローチャート: 判断 199"/>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1" name="テキスト ボックス 200"/>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29807</xdr:rowOff>
    </xdr:from>
    <xdr:to>
      <xdr:col>15</xdr:col>
      <xdr:colOff>82550</xdr:colOff>
      <xdr:row>83</xdr:row>
      <xdr:rowOff>54815</xdr:rowOff>
    </xdr:to>
    <xdr:cxnSp macro="">
      <xdr:nvCxnSpPr>
        <xdr:cNvPr id="202" name="直線コネクタ 201"/>
        <xdr:cNvCxnSpPr/>
      </xdr:nvCxnSpPr>
      <xdr:spPr>
        <a:xfrm>
          <a:off x="2336800" y="14260157"/>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3" name="フローチャート: 判断 202"/>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4" name="テキスト ボックス 203"/>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4826</xdr:rowOff>
    </xdr:from>
    <xdr:to>
      <xdr:col>11</xdr:col>
      <xdr:colOff>31750</xdr:colOff>
      <xdr:row>83</xdr:row>
      <xdr:rowOff>29807</xdr:rowOff>
    </xdr:to>
    <xdr:cxnSp macro="">
      <xdr:nvCxnSpPr>
        <xdr:cNvPr id="205" name="直線コネクタ 204"/>
        <xdr:cNvCxnSpPr/>
      </xdr:nvCxnSpPr>
      <xdr:spPr>
        <a:xfrm>
          <a:off x="1447800" y="14235176"/>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06" name="フローチャート: 判断 205"/>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07" name="テキスト ボックス 206"/>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08" name="フローチャート: 判断 207"/>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09" name="テキスト ボックス 208"/>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46878</xdr:rowOff>
    </xdr:from>
    <xdr:to>
      <xdr:col>23</xdr:col>
      <xdr:colOff>184150</xdr:colOff>
      <xdr:row>83</xdr:row>
      <xdr:rowOff>148478</xdr:rowOff>
    </xdr:to>
    <xdr:sp macro="" textlink="">
      <xdr:nvSpPr>
        <xdr:cNvPr id="215" name="楕円 214"/>
        <xdr:cNvSpPr/>
      </xdr:nvSpPr>
      <xdr:spPr>
        <a:xfrm>
          <a:off x="4902200" y="142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18955</xdr:rowOff>
    </xdr:from>
    <xdr:ext cx="762000" cy="259045"/>
    <xdr:sp macro="" textlink="">
      <xdr:nvSpPr>
        <xdr:cNvPr id="216" name="人件費・物件費等の状況該当値テキスト"/>
        <xdr:cNvSpPr txBox="1"/>
      </xdr:nvSpPr>
      <xdr:spPr>
        <a:xfrm>
          <a:off x="5041900" y="142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8085</xdr:rowOff>
    </xdr:from>
    <xdr:to>
      <xdr:col>19</xdr:col>
      <xdr:colOff>184150</xdr:colOff>
      <xdr:row>83</xdr:row>
      <xdr:rowOff>109685</xdr:rowOff>
    </xdr:to>
    <xdr:sp macro="" textlink="">
      <xdr:nvSpPr>
        <xdr:cNvPr id="217" name="楕円 216"/>
        <xdr:cNvSpPr/>
      </xdr:nvSpPr>
      <xdr:spPr>
        <a:xfrm>
          <a:off x="4064000" y="14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119862</xdr:rowOff>
    </xdr:from>
    <xdr:ext cx="736600" cy="259045"/>
    <xdr:sp macro="" textlink="">
      <xdr:nvSpPr>
        <xdr:cNvPr id="218" name="テキスト ボックス 217"/>
        <xdr:cNvSpPr txBox="1"/>
      </xdr:nvSpPr>
      <xdr:spPr>
        <a:xfrm>
          <a:off x="3733800" y="1400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4015</xdr:rowOff>
    </xdr:from>
    <xdr:to>
      <xdr:col>15</xdr:col>
      <xdr:colOff>133350</xdr:colOff>
      <xdr:row>83</xdr:row>
      <xdr:rowOff>105615</xdr:rowOff>
    </xdr:to>
    <xdr:sp macro="" textlink="">
      <xdr:nvSpPr>
        <xdr:cNvPr id="219" name="楕円 218"/>
        <xdr:cNvSpPr/>
      </xdr:nvSpPr>
      <xdr:spPr>
        <a:xfrm>
          <a:off x="3175000" y="142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90392</xdr:rowOff>
    </xdr:from>
    <xdr:ext cx="762000" cy="259045"/>
    <xdr:sp macro="" textlink="">
      <xdr:nvSpPr>
        <xdr:cNvPr id="220" name="テキスト ボックス 219"/>
        <xdr:cNvSpPr txBox="1"/>
      </xdr:nvSpPr>
      <xdr:spPr>
        <a:xfrm>
          <a:off x="2844800" y="143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150457</xdr:rowOff>
    </xdr:from>
    <xdr:to>
      <xdr:col>11</xdr:col>
      <xdr:colOff>82550</xdr:colOff>
      <xdr:row>83</xdr:row>
      <xdr:rowOff>80607</xdr:rowOff>
    </xdr:to>
    <xdr:sp macro="" textlink="">
      <xdr:nvSpPr>
        <xdr:cNvPr id="221" name="楕円 220"/>
        <xdr:cNvSpPr/>
      </xdr:nvSpPr>
      <xdr:spPr>
        <a:xfrm>
          <a:off x="2286000" y="142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65384</xdr:rowOff>
    </xdr:from>
    <xdr:ext cx="762000" cy="259045"/>
    <xdr:sp macro="" textlink="">
      <xdr:nvSpPr>
        <xdr:cNvPr id="222" name="テキスト ボックス 221"/>
        <xdr:cNvSpPr txBox="1"/>
      </xdr:nvSpPr>
      <xdr:spPr>
        <a:xfrm>
          <a:off x="1955800" y="142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125476</xdr:rowOff>
    </xdr:from>
    <xdr:to>
      <xdr:col>7</xdr:col>
      <xdr:colOff>31750</xdr:colOff>
      <xdr:row>83</xdr:row>
      <xdr:rowOff>55626</xdr:rowOff>
    </xdr:to>
    <xdr:sp macro="" textlink="">
      <xdr:nvSpPr>
        <xdr:cNvPr id="223" name="楕円 222"/>
        <xdr:cNvSpPr/>
      </xdr:nvSpPr>
      <xdr:spPr>
        <a:xfrm>
          <a:off x="1397000" y="1418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40403</xdr:rowOff>
    </xdr:from>
    <xdr:ext cx="762000" cy="259045"/>
    <xdr:sp macro="" textlink="">
      <xdr:nvSpPr>
        <xdr:cNvPr id="224" name="テキスト ボックス 223"/>
        <xdr:cNvSpPr txBox="1"/>
      </xdr:nvSpPr>
      <xdr:spPr>
        <a:xfrm>
          <a:off x="1066800" y="1427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都表に準じた給料表を適用しており、行政改革の取り組みとして継続的に見直し・対策を講じている。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具体的には、給料４％削減（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）を実施し、さらに昇給抑制（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）を合わせて行った。また、地域手当についても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年度に見直し、削減を実施している。今後も、定員管理を含めさらに適正な人事管理に努めていく。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57" name="直線コネクタ 256"/>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58"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59" name="直線コネクタ 258"/>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0"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1" name="直線コネクタ 260"/>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122238</xdr:rowOff>
    </xdr:to>
    <xdr:cxnSp macro="">
      <xdr:nvCxnSpPr>
        <xdr:cNvPr id="262" name="直線コネクタ 261"/>
        <xdr:cNvCxnSpPr/>
      </xdr:nvCxnSpPr>
      <xdr:spPr>
        <a:xfrm>
          <a:off x="16179800" y="14695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3"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4" name="フローチャート: 判断 263"/>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86</xdr:row>
      <xdr:rowOff>61384</xdr:rowOff>
    </xdr:to>
    <xdr:cxnSp macro="">
      <xdr:nvCxnSpPr>
        <xdr:cNvPr id="265" name="直線コネクタ 264"/>
        <xdr:cNvCxnSpPr/>
      </xdr:nvCxnSpPr>
      <xdr:spPr>
        <a:xfrm flipV="1">
          <a:off x="15290800" y="14695488"/>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6" name="フローチャート: 判断 265"/>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7" name="テキスト ボックス 26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162454</xdr:rowOff>
    </xdr:from>
    <xdr:to>
      <xdr:col>72</xdr:col>
      <xdr:colOff>203200</xdr:colOff>
      <xdr:row>86</xdr:row>
      <xdr:rowOff>61384</xdr:rowOff>
    </xdr:to>
    <xdr:cxnSp macro="">
      <xdr:nvCxnSpPr>
        <xdr:cNvPr id="268" name="直線コネクタ 267"/>
        <xdr:cNvCxnSpPr/>
      </xdr:nvCxnSpPr>
      <xdr:spPr>
        <a:xfrm>
          <a:off x="14401800" y="1473570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9" name="フローチャート: 判断 268"/>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0" name="テキスト ボックス 269"/>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85</xdr:row>
      <xdr:rowOff>162454</xdr:rowOff>
    </xdr:to>
    <xdr:cxnSp macro="">
      <xdr:nvCxnSpPr>
        <xdr:cNvPr id="271" name="直線コネクタ 270"/>
        <xdr:cNvCxnSpPr/>
      </xdr:nvCxnSpPr>
      <xdr:spPr>
        <a:xfrm>
          <a:off x="13512800" y="1470554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2" name="フローチャート: 判断 271"/>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3" name="テキスト ボックス 272"/>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4" name="フローチャート: 判断 273"/>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5" name="テキスト ボックス 274"/>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81" name="楕円 280"/>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2" name="給与水準   （国との比較）該当値テキスト"/>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3" name="楕円 282"/>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11765</xdr:rowOff>
    </xdr:from>
    <xdr:ext cx="736600" cy="259045"/>
    <xdr:sp macro="" textlink="">
      <xdr:nvSpPr>
        <xdr:cNvPr id="284" name="テキスト ボックス 283"/>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5" name="楕円 284"/>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6" name="テキスト ボックス 285"/>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111654</xdr:rowOff>
    </xdr:from>
    <xdr:to>
      <xdr:col>68</xdr:col>
      <xdr:colOff>203200</xdr:colOff>
      <xdr:row>86</xdr:row>
      <xdr:rowOff>41804</xdr:rowOff>
    </xdr:to>
    <xdr:sp macro="" textlink="">
      <xdr:nvSpPr>
        <xdr:cNvPr id="287" name="楕円 286"/>
        <xdr:cNvSpPr/>
      </xdr:nvSpPr>
      <xdr:spPr>
        <a:xfrm>
          <a:off x="14351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26581</xdr:rowOff>
    </xdr:from>
    <xdr:ext cx="762000" cy="259045"/>
    <xdr:sp macro="" textlink="">
      <xdr:nvSpPr>
        <xdr:cNvPr id="288" name="テキスト ボックス 287"/>
        <xdr:cNvSpPr txBox="1"/>
      </xdr:nvSpPr>
      <xdr:spPr>
        <a:xfrm>
          <a:off x="14020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9" name="楕円 288"/>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90" name="テキスト ボックス 28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行政需要の増加、積極的な政策展開に伴い平成当初から数年間で職員数は大幅に増加した。第３セクターへの派遣や退職不補充に取り組んだ結果、現在の比較において類似団体を下回る数値となっている。今後も最小限の退職補充（採用調整）により適切な定員管理計画の推進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2" name="直線コネクタ 321"/>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3"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4" name="直線コネクタ 323"/>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5"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6" name="直線コネクタ 325"/>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114784</xdr:rowOff>
    </xdr:from>
    <xdr:to>
      <xdr:col>81</xdr:col>
      <xdr:colOff>44450</xdr:colOff>
      <xdr:row>61</xdr:row>
      <xdr:rowOff>126274</xdr:rowOff>
    </xdr:to>
    <xdr:cxnSp macro="">
      <xdr:nvCxnSpPr>
        <xdr:cNvPr id="327" name="直線コネクタ 326"/>
        <xdr:cNvCxnSpPr/>
      </xdr:nvCxnSpPr>
      <xdr:spPr>
        <a:xfrm flipV="1">
          <a:off x="16179800" y="10573234"/>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8"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9" name="フローチャート: 判断 328"/>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105591</xdr:rowOff>
    </xdr:from>
    <xdr:to>
      <xdr:col>77</xdr:col>
      <xdr:colOff>44450</xdr:colOff>
      <xdr:row>61</xdr:row>
      <xdr:rowOff>126274</xdr:rowOff>
    </xdr:to>
    <xdr:cxnSp macro="">
      <xdr:nvCxnSpPr>
        <xdr:cNvPr id="330" name="直線コネクタ 329"/>
        <xdr:cNvCxnSpPr/>
      </xdr:nvCxnSpPr>
      <xdr:spPr>
        <a:xfrm>
          <a:off x="15290800" y="1056404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1" name="フローチャート: 判断 330"/>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2" name="テキスト ボックス 331"/>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105591</xdr:rowOff>
    </xdr:to>
    <xdr:cxnSp macro="">
      <xdr:nvCxnSpPr>
        <xdr:cNvPr id="333" name="直線コネクタ 332"/>
        <xdr:cNvCxnSpPr/>
      </xdr:nvCxnSpPr>
      <xdr:spPr>
        <a:xfrm>
          <a:off x="14401800" y="1055370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4" name="フローチャート: 判断 333"/>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5" name="テキスト ボックス 334"/>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68822</xdr:rowOff>
    </xdr:from>
    <xdr:to>
      <xdr:col>68</xdr:col>
      <xdr:colOff>152400</xdr:colOff>
      <xdr:row>61</xdr:row>
      <xdr:rowOff>95250</xdr:rowOff>
    </xdr:to>
    <xdr:cxnSp macro="">
      <xdr:nvCxnSpPr>
        <xdr:cNvPr id="336" name="直線コネクタ 335"/>
        <xdr:cNvCxnSpPr/>
      </xdr:nvCxnSpPr>
      <xdr:spPr>
        <a:xfrm>
          <a:off x="13512800" y="1052727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37" name="フローチャート: 判断 336"/>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38" name="テキスト ボックス 337"/>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39" name="フローチャート: 判断 338"/>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0" name="テキスト ボックス 339"/>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63984</xdr:rowOff>
    </xdr:from>
    <xdr:to>
      <xdr:col>81</xdr:col>
      <xdr:colOff>95250</xdr:colOff>
      <xdr:row>61</xdr:row>
      <xdr:rowOff>165584</xdr:rowOff>
    </xdr:to>
    <xdr:sp macro="" textlink="">
      <xdr:nvSpPr>
        <xdr:cNvPr id="346" name="楕円 345"/>
        <xdr:cNvSpPr/>
      </xdr:nvSpPr>
      <xdr:spPr>
        <a:xfrm>
          <a:off x="169672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80511</xdr:rowOff>
    </xdr:from>
    <xdr:ext cx="762000" cy="259045"/>
    <xdr:sp macro="" textlink="">
      <xdr:nvSpPr>
        <xdr:cNvPr id="347" name="定員管理の状況該当値テキスト"/>
        <xdr:cNvSpPr txBox="1"/>
      </xdr:nvSpPr>
      <xdr:spPr>
        <a:xfrm>
          <a:off x="171069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75474</xdr:rowOff>
    </xdr:from>
    <xdr:to>
      <xdr:col>77</xdr:col>
      <xdr:colOff>95250</xdr:colOff>
      <xdr:row>62</xdr:row>
      <xdr:rowOff>5624</xdr:rowOff>
    </xdr:to>
    <xdr:sp macro="" textlink="">
      <xdr:nvSpPr>
        <xdr:cNvPr id="348" name="楕円 347"/>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15801</xdr:rowOff>
    </xdr:from>
    <xdr:ext cx="736600" cy="259045"/>
    <xdr:sp macro="" textlink="">
      <xdr:nvSpPr>
        <xdr:cNvPr id="349" name="テキスト ボックス 348"/>
        <xdr:cNvSpPr txBox="1"/>
      </xdr:nvSpPr>
      <xdr:spPr>
        <a:xfrm>
          <a:off x="15798800" y="1030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50" name="楕円 349"/>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166568</xdr:rowOff>
    </xdr:from>
    <xdr:ext cx="762000" cy="259045"/>
    <xdr:sp macro="" textlink="">
      <xdr:nvSpPr>
        <xdr:cNvPr id="351" name="テキスト ボックス 350"/>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52" name="楕円 351"/>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53" name="テキスト ボックス 352"/>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18022</xdr:rowOff>
    </xdr:from>
    <xdr:to>
      <xdr:col>64</xdr:col>
      <xdr:colOff>152400</xdr:colOff>
      <xdr:row>61</xdr:row>
      <xdr:rowOff>119622</xdr:rowOff>
    </xdr:to>
    <xdr:sp macro="" textlink="">
      <xdr:nvSpPr>
        <xdr:cNvPr id="354" name="楕円 353"/>
        <xdr:cNvSpPr/>
      </xdr:nvSpPr>
      <xdr:spPr>
        <a:xfrm>
          <a:off x="13462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129799</xdr:rowOff>
    </xdr:from>
    <xdr:ext cx="762000" cy="259045"/>
    <xdr:sp macro="" textlink="">
      <xdr:nvSpPr>
        <xdr:cNvPr id="355" name="テキスト ボックス 354"/>
        <xdr:cNvSpPr txBox="1"/>
      </xdr:nvSpPr>
      <xdr:spPr>
        <a:xfrm>
          <a:off x="13131800" y="102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償還開始に伴う元利償還金の増加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があったものの準元利償還金において大幅な減少となり、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今後は、臨時財政対策債の償還を中心に償還額の増加が見込まれるため、引き続き公営企業会計、一部事務組合も含めより一層効率的かつ健全な運営に努め、適正範囲を維持していく。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2" name="直線コネクタ 37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3" name="テキスト ボックス 37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4" name="直線コネクタ 37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5" name="テキスト ボックス 37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6" name="直線コネクタ 37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7" name="テキスト ボックス 37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8" name="直線コネクタ 37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1" name="直線コネクタ 380"/>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2"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3" name="直線コネクタ 382"/>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4"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5" name="直線コネクタ 384"/>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141478</xdr:rowOff>
    </xdr:to>
    <xdr:cxnSp macro="">
      <xdr:nvCxnSpPr>
        <xdr:cNvPr id="386" name="直線コネクタ 385"/>
        <xdr:cNvCxnSpPr/>
      </xdr:nvCxnSpPr>
      <xdr:spPr>
        <a:xfrm flipV="1">
          <a:off x="16179800" y="696087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87"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88" name="フローチャート: 判断 387"/>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3810</xdr:rowOff>
    </xdr:to>
    <xdr:cxnSp macro="">
      <xdr:nvCxnSpPr>
        <xdr:cNvPr id="389" name="直線コネクタ 388"/>
        <xdr:cNvCxnSpPr/>
      </xdr:nvCxnSpPr>
      <xdr:spPr>
        <a:xfrm flipV="1">
          <a:off x="15290800" y="699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0" name="フローチャート: 判断 389"/>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1" name="テキスト ボックス 390"/>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92" name="直線コネクタ 391"/>
        <xdr:cNvCxnSpPr/>
      </xdr:nvCxnSpPr>
      <xdr:spPr>
        <a:xfrm flipV="1">
          <a:off x="14401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3" name="フローチャート: 判断 392"/>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4" name="テキスト ボックス 393"/>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47244</xdr:rowOff>
    </xdr:to>
    <xdr:cxnSp macro="">
      <xdr:nvCxnSpPr>
        <xdr:cNvPr id="395" name="直線コネクタ 394"/>
        <xdr:cNvCxnSpPr/>
      </xdr:nvCxnSpPr>
      <xdr:spPr>
        <a:xfrm flipV="1">
          <a:off x="13512800" y="70573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6" name="フローチャート: 判断 395"/>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7" name="テキスト ボックス 396"/>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8" name="フローチャート: 判断 397"/>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9" name="テキスト ボックス 39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5" name="楕円 404"/>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6"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7" name="楕円 406"/>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8" name="テキスト ボックス 407"/>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9" name="楕円 408"/>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10" name="テキスト ボックス 40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1" name="楕円 41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12" name="テキスト ボックス 41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13" name="楕円 412"/>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14" name="テキスト ボックス 413"/>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各将来負担額の減少、充当可能基金の増などから大幅に低下した。引き続き、計画的な地方債活用に努め、公営企業、一部事務組合等の運営状況に留意するとともに計画的に基金の増加を図り、住民負担の軽減・世代間の公平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1" name="直線コネクタ 440"/>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2"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3" name="直線コネクタ 442"/>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66726</xdr:rowOff>
    </xdr:from>
    <xdr:to>
      <xdr:col>72</xdr:col>
      <xdr:colOff>203200</xdr:colOff>
      <xdr:row>14</xdr:row>
      <xdr:rowOff>76860</xdr:rowOff>
    </xdr:to>
    <xdr:cxnSp macro="">
      <xdr:nvCxnSpPr>
        <xdr:cNvPr id="446" name="直線コネクタ 445"/>
        <xdr:cNvCxnSpPr/>
      </xdr:nvCxnSpPr>
      <xdr:spPr>
        <a:xfrm flipV="1">
          <a:off x="14401800" y="246702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47"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48" name="フローチャート: 判断 447"/>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76860</xdr:rowOff>
    </xdr:from>
    <xdr:to>
      <xdr:col>68</xdr:col>
      <xdr:colOff>152400</xdr:colOff>
      <xdr:row>14</xdr:row>
      <xdr:rowOff>103886</xdr:rowOff>
    </xdr:to>
    <xdr:cxnSp macro="">
      <xdr:nvCxnSpPr>
        <xdr:cNvPr id="449" name="直線コネクタ 448"/>
        <xdr:cNvCxnSpPr/>
      </xdr:nvCxnSpPr>
      <xdr:spPr>
        <a:xfrm flipV="1">
          <a:off x="13512800" y="2477160"/>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0" name="フローチャート: 判断 449"/>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1" name="テキスト ボックス 450"/>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2" name="フローチャート: 判断 451"/>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52468</xdr:rowOff>
    </xdr:from>
    <xdr:ext cx="762000" cy="259045"/>
    <xdr:sp macro="" textlink="">
      <xdr:nvSpPr>
        <xdr:cNvPr id="453" name="テキスト ボックス 452"/>
        <xdr:cNvSpPr txBox="1"/>
      </xdr:nvSpPr>
      <xdr:spPr>
        <a:xfrm>
          <a:off x="14909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4" name="フローチャート: 判断 453"/>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73702</xdr:rowOff>
    </xdr:from>
    <xdr:ext cx="762000" cy="259045"/>
    <xdr:sp macro="" textlink="">
      <xdr:nvSpPr>
        <xdr:cNvPr id="455" name="テキスト ボックス 454"/>
        <xdr:cNvSpPr txBox="1"/>
      </xdr:nvSpPr>
      <xdr:spPr>
        <a:xfrm>
          <a:off x="14020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6" name="フローチャート: 判断 455"/>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57" name="テキスト ボックス 456"/>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15926</xdr:rowOff>
    </xdr:from>
    <xdr:to>
      <xdr:col>73</xdr:col>
      <xdr:colOff>44450</xdr:colOff>
      <xdr:row>14</xdr:row>
      <xdr:rowOff>117526</xdr:rowOff>
    </xdr:to>
    <xdr:sp macro="" textlink="">
      <xdr:nvSpPr>
        <xdr:cNvPr id="463" name="楕円 462"/>
        <xdr:cNvSpPr/>
      </xdr:nvSpPr>
      <xdr:spPr>
        <a:xfrm>
          <a:off x="15240000" y="2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127703</xdr:rowOff>
    </xdr:from>
    <xdr:ext cx="762000" cy="259045"/>
    <xdr:sp macro="" textlink="">
      <xdr:nvSpPr>
        <xdr:cNvPr id="464" name="テキスト ボックス 463"/>
        <xdr:cNvSpPr txBox="1"/>
      </xdr:nvSpPr>
      <xdr:spPr>
        <a:xfrm>
          <a:off x="14909800" y="21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26060</xdr:rowOff>
    </xdr:from>
    <xdr:to>
      <xdr:col>68</xdr:col>
      <xdr:colOff>203200</xdr:colOff>
      <xdr:row>14</xdr:row>
      <xdr:rowOff>127660</xdr:rowOff>
    </xdr:to>
    <xdr:sp macro="" textlink="">
      <xdr:nvSpPr>
        <xdr:cNvPr id="465" name="楕円 464"/>
        <xdr:cNvSpPr/>
      </xdr:nvSpPr>
      <xdr:spPr>
        <a:xfrm>
          <a:off x="14351000" y="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137837</xdr:rowOff>
    </xdr:from>
    <xdr:ext cx="762000" cy="259045"/>
    <xdr:sp macro="" textlink="">
      <xdr:nvSpPr>
        <xdr:cNvPr id="466" name="テキスト ボックス 465"/>
        <xdr:cNvSpPr txBox="1"/>
      </xdr:nvSpPr>
      <xdr:spPr>
        <a:xfrm>
          <a:off x="14020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53086</xdr:rowOff>
    </xdr:from>
    <xdr:to>
      <xdr:col>64</xdr:col>
      <xdr:colOff>152400</xdr:colOff>
      <xdr:row>14</xdr:row>
      <xdr:rowOff>154686</xdr:rowOff>
    </xdr:to>
    <xdr:sp macro="" textlink="">
      <xdr:nvSpPr>
        <xdr:cNvPr id="467" name="楕円 466"/>
        <xdr:cNvSpPr/>
      </xdr:nvSpPr>
      <xdr:spPr>
        <a:xfrm>
          <a:off x="13462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164863</xdr:rowOff>
    </xdr:from>
    <xdr:ext cx="762000" cy="259045"/>
    <xdr:sp macro="" textlink="">
      <xdr:nvSpPr>
        <xdr:cNvPr id="468" name="テキスト ボックス 467"/>
        <xdr:cNvSpPr txBox="1"/>
      </xdr:nvSpPr>
      <xdr:spPr>
        <a:xfrm>
          <a:off x="13131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職員給は、これまで行政改革として取り組んだ削減措置（地域手当削減等）を実施してきたほか、最小限の退職補充（採用調整）により職員数は減少しており、指標も改善傾向にある。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年度においては、職員数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は微増である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が再任用等職員構成の変更に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一般職職員給の減により、経常経費は減額となった。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法人税及び普通交付税の大幅な増により経常一般財源が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154432</xdr:rowOff>
    </xdr:to>
    <xdr:cxnSp macro="">
      <xdr:nvCxnSpPr>
        <xdr:cNvPr id="64" name="直線コネクタ 63"/>
        <xdr:cNvCxnSpPr/>
      </xdr:nvCxnSpPr>
      <xdr:spPr>
        <a:xfrm flipV="1">
          <a:off x="3987800" y="65506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38</xdr:row>
      <xdr:rowOff>168148</xdr:rowOff>
    </xdr:to>
    <xdr:cxnSp macro="">
      <xdr:nvCxnSpPr>
        <xdr:cNvPr id="67" name="直線コネクタ 66"/>
        <xdr:cNvCxnSpPr/>
      </xdr:nvCxnSpPr>
      <xdr:spPr>
        <a:xfrm flipV="1">
          <a:off x="3098800" y="6669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168148</xdr:rowOff>
    </xdr:from>
    <xdr:to>
      <xdr:col>15</xdr:col>
      <xdr:colOff>98425</xdr:colOff>
      <xdr:row>39</xdr:row>
      <xdr:rowOff>37846</xdr:rowOff>
    </xdr:to>
    <xdr:cxnSp macro="">
      <xdr:nvCxnSpPr>
        <xdr:cNvPr id="70" name="直線コネクタ 69"/>
        <xdr:cNvCxnSpPr/>
      </xdr:nvCxnSpPr>
      <xdr:spPr>
        <a:xfrm flipV="1">
          <a:off x="2209800" y="66832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39</xdr:row>
      <xdr:rowOff>37846</xdr:rowOff>
    </xdr:to>
    <xdr:cxnSp macro="">
      <xdr:nvCxnSpPr>
        <xdr:cNvPr id="73" name="直線コネクタ 72"/>
        <xdr:cNvCxnSpPr/>
      </xdr:nvCxnSpPr>
      <xdr:spPr>
        <a:xfrm>
          <a:off x="1320800" y="66512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117348</xdr:rowOff>
    </xdr:from>
    <xdr:to>
      <xdr:col>15</xdr:col>
      <xdr:colOff>149225</xdr:colOff>
      <xdr:row>39</xdr:row>
      <xdr:rowOff>47498</xdr:rowOff>
    </xdr:to>
    <xdr:sp macro="" textlink="">
      <xdr:nvSpPr>
        <xdr:cNvPr id="87" name="楕円 86"/>
        <xdr:cNvSpPr/>
      </xdr:nvSpPr>
      <xdr:spPr>
        <a:xfrm>
          <a:off x="3048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32275</xdr:rowOff>
    </xdr:from>
    <xdr:ext cx="762000" cy="259045"/>
    <xdr:sp macro="" textlink="">
      <xdr:nvSpPr>
        <xdr:cNvPr id="88" name="テキスト ボックス 87"/>
        <xdr:cNvSpPr txBox="1"/>
      </xdr:nvSpPr>
      <xdr:spPr>
        <a:xfrm>
          <a:off x="2717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158496</xdr:rowOff>
    </xdr:from>
    <xdr:to>
      <xdr:col>11</xdr:col>
      <xdr:colOff>60325</xdr:colOff>
      <xdr:row>39</xdr:row>
      <xdr:rowOff>88646</xdr:rowOff>
    </xdr:to>
    <xdr:sp macro="" textlink="">
      <xdr:nvSpPr>
        <xdr:cNvPr id="89" name="楕円 88"/>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73423</xdr:rowOff>
    </xdr:from>
    <xdr:ext cx="762000" cy="259045"/>
    <xdr:sp macro="" textlink="">
      <xdr:nvSpPr>
        <xdr:cNvPr id="90" name="テキスト ボックス 89"/>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85344</xdr:rowOff>
    </xdr:from>
    <xdr:to>
      <xdr:col>6</xdr:col>
      <xdr:colOff>171450</xdr:colOff>
      <xdr:row>39</xdr:row>
      <xdr:rowOff>15494</xdr:rowOff>
    </xdr:to>
    <xdr:sp macro="" textlink="">
      <xdr:nvSpPr>
        <xdr:cNvPr id="91" name="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行政需要の増加に伴い事務経費が年々増加する中、経常経費は増加傾向にある。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臨時職員賃金、指定管理委託料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に伴い、経常経費が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となった。一方、法人税及び普通交付税の大幅な増により経常一般財源が増加したことにより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96520</xdr:rowOff>
    </xdr:to>
    <xdr:cxnSp macro="">
      <xdr:nvCxnSpPr>
        <xdr:cNvPr id="125" name="直線コネクタ 124"/>
        <xdr:cNvCxnSpPr/>
      </xdr:nvCxnSpPr>
      <xdr:spPr>
        <a:xfrm flipV="1">
          <a:off x="15671800" y="3129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96520</xdr:rowOff>
    </xdr:to>
    <xdr:cxnSp macro="">
      <xdr:nvCxnSpPr>
        <xdr:cNvPr id="128" name="直線コネクタ 127"/>
        <xdr:cNvCxnSpPr/>
      </xdr:nvCxnSpPr>
      <xdr:spPr>
        <a:xfrm>
          <a:off x="14782800" y="3106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27940</xdr:rowOff>
    </xdr:to>
    <xdr:cxnSp macro="">
      <xdr:nvCxnSpPr>
        <xdr:cNvPr id="131" name="直線コネクタ 130"/>
        <xdr:cNvCxnSpPr/>
      </xdr:nvCxnSpPr>
      <xdr:spPr>
        <a:xfrm flipV="1">
          <a:off x="13893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27940</xdr:rowOff>
    </xdr:to>
    <xdr:cxnSp macro="">
      <xdr:nvCxnSpPr>
        <xdr:cNvPr id="134" name="直線コネクタ 133"/>
        <xdr:cNvCxnSpPr/>
      </xdr:nvCxnSpPr>
      <xdr:spPr>
        <a:xfrm>
          <a:off x="13004800" y="306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45720</xdr:rowOff>
    </xdr:from>
    <xdr:to>
      <xdr:col>78</xdr:col>
      <xdr:colOff>120650</xdr:colOff>
      <xdr:row>18</xdr:row>
      <xdr:rowOff>147320</xdr:rowOff>
    </xdr:to>
    <xdr:sp macro="" textlink="">
      <xdr:nvSpPr>
        <xdr:cNvPr id="146" name="楕円 145"/>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132097</xdr:rowOff>
    </xdr:from>
    <xdr:ext cx="736600" cy="259045"/>
    <xdr:sp macro="" textlink="">
      <xdr:nvSpPr>
        <xdr:cNvPr id="147" name="テキスト ボックス 146"/>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8" name="楕円 147"/>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49" name="テキスト ボックス 148"/>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0" name="楕円 149"/>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1" name="テキスト ボックス 150"/>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政策による児童数の増加、法改正の影響による障がい者に対する自立支援給付費の増加が影響し、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経常経費は増加傾向にある。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認定こども園施設型給付費や障害福祉サービス費など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大幅な増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があったが、それ以上に経常経費特定財源の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があり、結果として経常経費充当一般財源は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となった。さらに、法人税及び普通交付税の大幅な増により経常一般財源が増加したことにより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88" name="直線コネクタ 187"/>
        <xdr:cNvCxnSpPr/>
      </xdr:nvCxnSpPr>
      <xdr:spPr>
        <a:xfrm flipV="1">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1" name="直線コネクタ 190"/>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151493</xdr:rowOff>
    </xdr:to>
    <xdr:cxnSp macro="">
      <xdr:nvCxnSpPr>
        <xdr:cNvPr id="194" name="直線コネクタ 193"/>
        <xdr:cNvCxnSpPr/>
      </xdr:nvCxnSpPr>
      <xdr:spPr>
        <a:xfrm>
          <a:off x="2209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107950</xdr:rowOff>
    </xdr:to>
    <xdr:cxnSp macro="">
      <xdr:nvCxnSpPr>
        <xdr:cNvPr id="197" name="直線コネクタ 196"/>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8"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2" name="テキスト ボックス 211"/>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14" name="テキスト ボックス 213"/>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その他の動向としては繰出金が大きく影響している。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国保、介護、後期の保険給付の増減や下水道使用料の増減等、その年において様々な影響がありつつも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、ここ数年横ばいとなっている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年度においては、介護、下水における繰出金の減少により経常経費は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経常経費特定財源も減少した。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経常一般財源の大幅な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、指標は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77470</xdr:rowOff>
    </xdr:to>
    <xdr:cxnSp macro="">
      <xdr:nvCxnSpPr>
        <xdr:cNvPr id="249" name="直線コネクタ 248"/>
        <xdr:cNvCxnSpPr/>
      </xdr:nvCxnSpPr>
      <xdr:spPr>
        <a:xfrm flipV="1">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77470</xdr:rowOff>
    </xdr:to>
    <xdr:cxnSp macro="">
      <xdr:nvCxnSpPr>
        <xdr:cNvPr id="252" name="直線コネクタ 251"/>
        <xdr:cNvCxnSpPr/>
      </xdr:nvCxnSpPr>
      <xdr:spPr>
        <a:xfrm>
          <a:off x="14782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85090</xdr:rowOff>
    </xdr:to>
    <xdr:cxnSp macro="">
      <xdr:nvCxnSpPr>
        <xdr:cNvPr id="255" name="直線コネクタ 254"/>
        <xdr:cNvCxnSpPr/>
      </xdr:nvCxnSpPr>
      <xdr:spPr>
        <a:xfrm flipV="1">
          <a:off x="13893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85090</xdr:rowOff>
    </xdr:to>
    <xdr:cxnSp macro="">
      <xdr:nvCxnSpPr>
        <xdr:cNvPr id="258" name="直線コネクタ 257"/>
        <xdr:cNvCxnSpPr/>
      </xdr:nvCxnSpPr>
      <xdr:spPr>
        <a:xfrm>
          <a:off x="13004800" y="9743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8" name="楕円 267"/>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69"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0" name="楕円 269"/>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1" name="テキスト ボックス 270"/>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西秋川衛生組合負担金等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により経常経費は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増加した一方で、経常経費特定財源は減少した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。法人税及び普通交付税の大幅な増により経常一般財源が増加したことにより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17272</xdr:rowOff>
    </xdr:from>
    <xdr:to>
      <xdr:col>82</xdr:col>
      <xdr:colOff>107950</xdr:colOff>
      <xdr:row>40</xdr:row>
      <xdr:rowOff>67564</xdr:rowOff>
    </xdr:to>
    <xdr:cxnSp macro="">
      <xdr:nvCxnSpPr>
        <xdr:cNvPr id="307" name="直線コネクタ 306"/>
        <xdr:cNvCxnSpPr/>
      </xdr:nvCxnSpPr>
      <xdr:spPr>
        <a:xfrm flipV="1">
          <a:off x="15671800" y="68752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67564</xdr:rowOff>
    </xdr:from>
    <xdr:to>
      <xdr:col>78</xdr:col>
      <xdr:colOff>69850</xdr:colOff>
      <xdr:row>40</xdr:row>
      <xdr:rowOff>85852</xdr:rowOff>
    </xdr:to>
    <xdr:cxnSp macro="">
      <xdr:nvCxnSpPr>
        <xdr:cNvPr id="310" name="直線コネクタ 309"/>
        <xdr:cNvCxnSpPr/>
      </xdr:nvCxnSpPr>
      <xdr:spPr>
        <a:xfrm flipV="1">
          <a:off x="14782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85852</xdr:rowOff>
    </xdr:from>
    <xdr:to>
      <xdr:col>73</xdr:col>
      <xdr:colOff>180975</xdr:colOff>
      <xdr:row>40</xdr:row>
      <xdr:rowOff>136144</xdr:rowOff>
    </xdr:to>
    <xdr:cxnSp macro="">
      <xdr:nvCxnSpPr>
        <xdr:cNvPr id="313" name="直線コネクタ 312"/>
        <xdr:cNvCxnSpPr/>
      </xdr:nvCxnSpPr>
      <xdr:spPr>
        <a:xfrm flipV="1">
          <a:off x="13893800" y="6943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26416</xdr:rowOff>
    </xdr:from>
    <xdr:to>
      <xdr:col>69</xdr:col>
      <xdr:colOff>92075</xdr:colOff>
      <xdr:row>40</xdr:row>
      <xdr:rowOff>136144</xdr:rowOff>
    </xdr:to>
    <xdr:cxnSp macro="">
      <xdr:nvCxnSpPr>
        <xdr:cNvPr id="316" name="直線コネクタ 315"/>
        <xdr:cNvCxnSpPr/>
      </xdr:nvCxnSpPr>
      <xdr:spPr>
        <a:xfrm>
          <a:off x="13004800" y="68844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137922</xdr:rowOff>
    </xdr:from>
    <xdr:to>
      <xdr:col>82</xdr:col>
      <xdr:colOff>158750</xdr:colOff>
      <xdr:row>40</xdr:row>
      <xdr:rowOff>68072</xdr:rowOff>
    </xdr:to>
    <xdr:sp macro="" textlink="">
      <xdr:nvSpPr>
        <xdr:cNvPr id="326" name="楕円 325"/>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109999</xdr:rowOff>
    </xdr:from>
    <xdr:ext cx="762000" cy="259045"/>
    <xdr:sp macro="" textlink="">
      <xdr:nvSpPr>
        <xdr:cNvPr id="327" name="補助費等該当値テキスト"/>
        <xdr:cNvSpPr txBox="1"/>
      </xdr:nvSpPr>
      <xdr:spPr>
        <a:xfrm>
          <a:off x="165989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16764</xdr:rowOff>
    </xdr:from>
    <xdr:to>
      <xdr:col>78</xdr:col>
      <xdr:colOff>120650</xdr:colOff>
      <xdr:row>40</xdr:row>
      <xdr:rowOff>118364</xdr:rowOff>
    </xdr:to>
    <xdr:sp macro="" textlink="">
      <xdr:nvSpPr>
        <xdr:cNvPr id="328" name="楕円 327"/>
        <xdr:cNvSpPr/>
      </xdr:nvSpPr>
      <xdr:spPr>
        <a:xfrm>
          <a:off x="15621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103141</xdr:rowOff>
    </xdr:from>
    <xdr:ext cx="736600" cy="259045"/>
    <xdr:sp macro="" textlink="">
      <xdr:nvSpPr>
        <xdr:cNvPr id="329" name="テキスト ボックス 328"/>
        <xdr:cNvSpPr txBox="1"/>
      </xdr:nvSpPr>
      <xdr:spPr>
        <a:xfrm>
          <a:off x="15290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35052</xdr:rowOff>
    </xdr:from>
    <xdr:to>
      <xdr:col>74</xdr:col>
      <xdr:colOff>31750</xdr:colOff>
      <xdr:row>40</xdr:row>
      <xdr:rowOff>136652</xdr:rowOff>
    </xdr:to>
    <xdr:sp macro="" textlink="">
      <xdr:nvSpPr>
        <xdr:cNvPr id="330" name="楕円 329"/>
        <xdr:cNvSpPr/>
      </xdr:nvSpPr>
      <xdr:spPr>
        <a:xfrm>
          <a:off x="14732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121429</xdr:rowOff>
    </xdr:from>
    <xdr:ext cx="762000" cy="259045"/>
    <xdr:sp macro="" textlink="">
      <xdr:nvSpPr>
        <xdr:cNvPr id="331" name="テキスト ボックス 330"/>
        <xdr:cNvSpPr txBox="1"/>
      </xdr:nvSpPr>
      <xdr:spPr>
        <a:xfrm>
          <a:off x="14401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85344</xdr:rowOff>
    </xdr:from>
    <xdr:to>
      <xdr:col>69</xdr:col>
      <xdr:colOff>142875</xdr:colOff>
      <xdr:row>41</xdr:row>
      <xdr:rowOff>15494</xdr:rowOff>
    </xdr:to>
    <xdr:sp macro="" textlink="">
      <xdr:nvSpPr>
        <xdr:cNvPr id="332" name="楕円 331"/>
        <xdr:cNvSpPr/>
      </xdr:nvSpPr>
      <xdr:spPr>
        <a:xfrm>
          <a:off x="13843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271</xdr:rowOff>
    </xdr:from>
    <xdr:ext cx="762000" cy="259045"/>
    <xdr:sp macro="" textlink="">
      <xdr:nvSpPr>
        <xdr:cNvPr id="333" name="テキスト ボックス 332"/>
        <xdr:cNvSpPr txBox="1"/>
      </xdr:nvSpPr>
      <xdr:spPr>
        <a:xfrm>
          <a:off x="13512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147066</xdr:rowOff>
    </xdr:from>
    <xdr:to>
      <xdr:col>65</xdr:col>
      <xdr:colOff>53975</xdr:colOff>
      <xdr:row>40</xdr:row>
      <xdr:rowOff>77216</xdr:rowOff>
    </xdr:to>
    <xdr:sp macro="" textlink="">
      <xdr:nvSpPr>
        <xdr:cNvPr id="334" name="楕円 333"/>
        <xdr:cNvSpPr/>
      </xdr:nvSpPr>
      <xdr:spPr>
        <a:xfrm>
          <a:off x="12954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61993</xdr:rowOff>
    </xdr:from>
    <xdr:ext cx="762000" cy="259045"/>
    <xdr:sp macro="" textlink="">
      <xdr:nvSpPr>
        <xdr:cNvPr id="335" name="テキスト ボックス 334"/>
        <xdr:cNvSpPr txBox="1"/>
      </xdr:nvSpPr>
      <xdr:spPr>
        <a:xfrm>
          <a:off x="12623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年度でピークを越え、臨時財政対策債以外の通常事業債については、投資的事業の計画、財源調整に十分配慮し最小限の地方債活用に留めている。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年度においては、据置期間経過に伴い償還額そのもののが増加した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、法人税及び普通交付税の大幅な増により経常一般財源が増加したことにより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94996</xdr:rowOff>
    </xdr:to>
    <xdr:cxnSp macro="">
      <xdr:nvCxnSpPr>
        <xdr:cNvPr id="365" name="直線コネクタ 364"/>
        <xdr:cNvCxnSpPr/>
      </xdr:nvCxnSpPr>
      <xdr:spPr>
        <a:xfrm flipV="1">
          <a:off x="3987800" y="13106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94996</xdr:rowOff>
    </xdr:to>
    <xdr:cxnSp macro="">
      <xdr:nvCxnSpPr>
        <xdr:cNvPr id="368" name="直線コネクタ 367"/>
        <xdr:cNvCxnSpPr/>
      </xdr:nvCxnSpPr>
      <xdr:spPr>
        <a:xfrm>
          <a:off x="3098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168148</xdr:rowOff>
    </xdr:to>
    <xdr:cxnSp macro="">
      <xdr:nvCxnSpPr>
        <xdr:cNvPr id="371" name="直線コネクタ 370"/>
        <xdr:cNvCxnSpPr/>
      </xdr:nvCxnSpPr>
      <xdr:spPr>
        <a:xfrm flipV="1">
          <a:off x="2209800" y="13093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168148</xdr:rowOff>
    </xdr:to>
    <xdr:cxnSp macro="">
      <xdr:nvCxnSpPr>
        <xdr:cNvPr id="374" name="直線コネクタ 373"/>
        <xdr:cNvCxnSpPr/>
      </xdr:nvCxnSpPr>
      <xdr:spPr>
        <a:xfrm>
          <a:off x="1320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4" name="楕円 383"/>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5"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6" name="楕円 385"/>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7" name="テキスト ボックス 386"/>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8" name="楕円 387"/>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9" name="テキスト ボックス 388"/>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0" name="楕円 389"/>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1" name="テキスト ボックス 390"/>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2" name="楕円 391"/>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3" name="テキスト ボックス 392"/>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類団比較においては、他団体を大きく上回って推移している。主に補助費等が要因となっているが、次世代育成クーポンを始め中心施策である福祉単独施策の実施による割合が大きく、その他では、保育所運営費、自立支援給付費等、扶助費の増加も影響を及ぼ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年度においては、法人税及び普通交付税の大幅な増により経常一般財源が増加したことにより、指標は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130266</xdr:rowOff>
    </xdr:from>
    <xdr:to>
      <xdr:col>82</xdr:col>
      <xdr:colOff>107950</xdr:colOff>
      <xdr:row>81</xdr:row>
      <xdr:rowOff>131899</xdr:rowOff>
    </xdr:to>
    <xdr:cxnSp macro="">
      <xdr:nvCxnSpPr>
        <xdr:cNvPr id="428" name="直線コネクタ 427"/>
        <xdr:cNvCxnSpPr/>
      </xdr:nvCxnSpPr>
      <xdr:spPr>
        <a:xfrm flipV="1">
          <a:off x="15671800" y="13846266"/>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109038</xdr:rowOff>
    </xdr:from>
    <xdr:to>
      <xdr:col>78</xdr:col>
      <xdr:colOff>69850</xdr:colOff>
      <xdr:row>81</xdr:row>
      <xdr:rowOff>131899</xdr:rowOff>
    </xdr:to>
    <xdr:cxnSp macro="">
      <xdr:nvCxnSpPr>
        <xdr:cNvPr id="431" name="直線コネクタ 430"/>
        <xdr:cNvCxnSpPr/>
      </xdr:nvCxnSpPr>
      <xdr:spPr>
        <a:xfrm>
          <a:off x="14782800" y="139964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109038</xdr:rowOff>
    </xdr:from>
    <xdr:to>
      <xdr:col>73</xdr:col>
      <xdr:colOff>180975</xdr:colOff>
      <xdr:row>81</xdr:row>
      <xdr:rowOff>167821</xdr:rowOff>
    </xdr:to>
    <xdr:cxnSp macro="">
      <xdr:nvCxnSpPr>
        <xdr:cNvPr id="434" name="直線コネクタ 433"/>
        <xdr:cNvCxnSpPr/>
      </xdr:nvCxnSpPr>
      <xdr:spPr>
        <a:xfrm flipV="1">
          <a:off x="13893800" y="139964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140063</xdr:rowOff>
    </xdr:from>
    <xdr:to>
      <xdr:col>69</xdr:col>
      <xdr:colOff>92075</xdr:colOff>
      <xdr:row>81</xdr:row>
      <xdr:rowOff>167821</xdr:rowOff>
    </xdr:to>
    <xdr:cxnSp macro="">
      <xdr:nvCxnSpPr>
        <xdr:cNvPr id="437" name="直線コネクタ 436"/>
        <xdr:cNvCxnSpPr/>
      </xdr:nvCxnSpPr>
      <xdr:spPr>
        <a:xfrm>
          <a:off x="13004800" y="13856063"/>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79466</xdr:rowOff>
    </xdr:from>
    <xdr:to>
      <xdr:col>82</xdr:col>
      <xdr:colOff>158750</xdr:colOff>
      <xdr:row>81</xdr:row>
      <xdr:rowOff>9616</xdr:rowOff>
    </xdr:to>
    <xdr:sp macro="" textlink="">
      <xdr:nvSpPr>
        <xdr:cNvPr id="447" name="楕円 446"/>
        <xdr:cNvSpPr/>
      </xdr:nvSpPr>
      <xdr:spPr>
        <a:xfrm>
          <a:off x="164592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159493</xdr:rowOff>
    </xdr:from>
    <xdr:ext cx="762000" cy="259045"/>
    <xdr:sp macro="" textlink="">
      <xdr:nvSpPr>
        <xdr:cNvPr id="448" name="公債費以外該当値テキスト"/>
        <xdr:cNvSpPr txBox="1"/>
      </xdr:nvSpPr>
      <xdr:spPr>
        <a:xfrm>
          <a:off x="16598900" y="1370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81099</xdr:rowOff>
    </xdr:from>
    <xdr:to>
      <xdr:col>78</xdr:col>
      <xdr:colOff>120650</xdr:colOff>
      <xdr:row>82</xdr:row>
      <xdr:rowOff>11249</xdr:rowOff>
    </xdr:to>
    <xdr:sp macro="" textlink="">
      <xdr:nvSpPr>
        <xdr:cNvPr id="449" name="楕円 448"/>
        <xdr:cNvSpPr/>
      </xdr:nvSpPr>
      <xdr:spPr>
        <a:xfrm>
          <a:off x="15621000" y="139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167476</xdr:rowOff>
    </xdr:from>
    <xdr:ext cx="736600" cy="259045"/>
    <xdr:sp macro="" textlink="">
      <xdr:nvSpPr>
        <xdr:cNvPr id="450" name="テキスト ボックス 449"/>
        <xdr:cNvSpPr txBox="1"/>
      </xdr:nvSpPr>
      <xdr:spPr>
        <a:xfrm>
          <a:off x="15290800" y="14054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58238</xdr:rowOff>
    </xdr:from>
    <xdr:to>
      <xdr:col>74</xdr:col>
      <xdr:colOff>31750</xdr:colOff>
      <xdr:row>81</xdr:row>
      <xdr:rowOff>159838</xdr:rowOff>
    </xdr:to>
    <xdr:sp macro="" textlink="">
      <xdr:nvSpPr>
        <xdr:cNvPr id="451" name="楕円 450"/>
        <xdr:cNvSpPr/>
      </xdr:nvSpPr>
      <xdr:spPr>
        <a:xfrm>
          <a:off x="14732000" y="139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144615</xdr:rowOff>
    </xdr:from>
    <xdr:ext cx="762000" cy="259045"/>
    <xdr:sp macro="" textlink="">
      <xdr:nvSpPr>
        <xdr:cNvPr id="452" name="テキスト ボックス 451"/>
        <xdr:cNvSpPr txBox="1"/>
      </xdr:nvSpPr>
      <xdr:spPr>
        <a:xfrm>
          <a:off x="14401800" y="140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117021</xdr:rowOff>
    </xdr:from>
    <xdr:to>
      <xdr:col>69</xdr:col>
      <xdr:colOff>142875</xdr:colOff>
      <xdr:row>82</xdr:row>
      <xdr:rowOff>47171</xdr:rowOff>
    </xdr:to>
    <xdr:sp macro="" textlink="">
      <xdr:nvSpPr>
        <xdr:cNvPr id="453" name="楕円 452"/>
        <xdr:cNvSpPr/>
      </xdr:nvSpPr>
      <xdr:spPr>
        <a:xfrm>
          <a:off x="13843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31948</xdr:rowOff>
    </xdr:from>
    <xdr:ext cx="762000" cy="259045"/>
    <xdr:sp macro="" textlink="">
      <xdr:nvSpPr>
        <xdr:cNvPr id="454" name="テキスト ボックス 453"/>
        <xdr:cNvSpPr txBox="1"/>
      </xdr:nvSpPr>
      <xdr:spPr>
        <a:xfrm>
          <a:off x="13512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89263</xdr:rowOff>
    </xdr:from>
    <xdr:to>
      <xdr:col>65</xdr:col>
      <xdr:colOff>53975</xdr:colOff>
      <xdr:row>81</xdr:row>
      <xdr:rowOff>19413</xdr:rowOff>
    </xdr:to>
    <xdr:sp macro="" textlink="">
      <xdr:nvSpPr>
        <xdr:cNvPr id="455" name="楕円 454"/>
        <xdr:cNvSpPr/>
      </xdr:nvSpPr>
      <xdr:spPr>
        <a:xfrm>
          <a:off x="129540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4190</xdr:rowOff>
    </xdr:from>
    <xdr:ext cx="762000" cy="259045"/>
    <xdr:sp macro="" textlink="">
      <xdr:nvSpPr>
        <xdr:cNvPr id="456" name="テキスト ボックス 455"/>
        <xdr:cNvSpPr txBox="1"/>
      </xdr:nvSpPr>
      <xdr:spPr>
        <a:xfrm>
          <a:off x="12623800" y="1389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44601</xdr:rowOff>
    </xdr:from>
    <xdr:to>
      <xdr:col>29</xdr:col>
      <xdr:colOff>127000</xdr:colOff>
      <xdr:row>17</xdr:row>
      <xdr:rowOff>54479</xdr:rowOff>
    </xdr:to>
    <xdr:cxnSp macro="">
      <xdr:nvCxnSpPr>
        <xdr:cNvPr id="52" name="直線コネクタ 51"/>
        <xdr:cNvCxnSpPr/>
      </xdr:nvCxnSpPr>
      <xdr:spPr bwMode="auto">
        <a:xfrm flipV="1">
          <a:off x="5003800" y="3006876"/>
          <a:ext cx="647700" cy="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30868</xdr:rowOff>
    </xdr:from>
    <xdr:to>
      <xdr:col>26</xdr:col>
      <xdr:colOff>50800</xdr:colOff>
      <xdr:row>17</xdr:row>
      <xdr:rowOff>54479</xdr:rowOff>
    </xdr:to>
    <xdr:cxnSp macro="">
      <xdr:nvCxnSpPr>
        <xdr:cNvPr id="55" name="直線コネクタ 54"/>
        <xdr:cNvCxnSpPr/>
      </xdr:nvCxnSpPr>
      <xdr:spPr bwMode="auto">
        <a:xfrm>
          <a:off x="4305300" y="2993143"/>
          <a:ext cx="6985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30868</xdr:rowOff>
    </xdr:from>
    <xdr:to>
      <xdr:col>22</xdr:col>
      <xdr:colOff>114300</xdr:colOff>
      <xdr:row>17</xdr:row>
      <xdr:rowOff>97995</xdr:rowOff>
    </xdr:to>
    <xdr:cxnSp macro="">
      <xdr:nvCxnSpPr>
        <xdr:cNvPr id="58" name="直線コネクタ 57"/>
        <xdr:cNvCxnSpPr/>
      </xdr:nvCxnSpPr>
      <xdr:spPr bwMode="auto">
        <a:xfrm flipV="1">
          <a:off x="3606800" y="2993143"/>
          <a:ext cx="698500" cy="6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97995</xdr:rowOff>
    </xdr:from>
    <xdr:to>
      <xdr:col>18</xdr:col>
      <xdr:colOff>177800</xdr:colOff>
      <xdr:row>17</xdr:row>
      <xdr:rowOff>109474</xdr:rowOff>
    </xdr:to>
    <xdr:cxnSp macro="">
      <xdr:nvCxnSpPr>
        <xdr:cNvPr id="61" name="直線コネクタ 60"/>
        <xdr:cNvCxnSpPr/>
      </xdr:nvCxnSpPr>
      <xdr:spPr bwMode="auto">
        <a:xfrm flipV="1">
          <a:off x="2908300" y="3060270"/>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165251</xdr:rowOff>
    </xdr:from>
    <xdr:to>
      <xdr:col>29</xdr:col>
      <xdr:colOff>177800</xdr:colOff>
      <xdr:row>17</xdr:row>
      <xdr:rowOff>95401</xdr:rowOff>
    </xdr:to>
    <xdr:sp macro="" textlink="">
      <xdr:nvSpPr>
        <xdr:cNvPr id="71" name="楕円 70"/>
        <xdr:cNvSpPr/>
      </xdr:nvSpPr>
      <xdr:spPr bwMode="auto">
        <a:xfrm>
          <a:off x="5600700" y="2956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137328</xdr:rowOff>
    </xdr:from>
    <xdr:ext cx="762000" cy="259045"/>
    <xdr:sp macro="" textlink="">
      <xdr:nvSpPr>
        <xdr:cNvPr id="72" name="人口1人当たり決算額の推移該当値テキスト130"/>
        <xdr:cNvSpPr txBox="1"/>
      </xdr:nvSpPr>
      <xdr:spPr>
        <a:xfrm>
          <a:off x="5740400" y="29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3679</xdr:rowOff>
    </xdr:from>
    <xdr:to>
      <xdr:col>26</xdr:col>
      <xdr:colOff>101600</xdr:colOff>
      <xdr:row>17</xdr:row>
      <xdr:rowOff>105279</xdr:rowOff>
    </xdr:to>
    <xdr:sp macro="" textlink="">
      <xdr:nvSpPr>
        <xdr:cNvPr id="73" name="楕円 72"/>
        <xdr:cNvSpPr/>
      </xdr:nvSpPr>
      <xdr:spPr bwMode="auto">
        <a:xfrm>
          <a:off x="4953000" y="296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90056</xdr:rowOff>
    </xdr:from>
    <xdr:ext cx="736600" cy="259045"/>
    <xdr:sp macro="" textlink="">
      <xdr:nvSpPr>
        <xdr:cNvPr id="74" name="テキスト ボックス 73"/>
        <xdr:cNvSpPr txBox="1"/>
      </xdr:nvSpPr>
      <xdr:spPr>
        <a:xfrm>
          <a:off x="4622800" y="305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151518</xdr:rowOff>
    </xdr:from>
    <xdr:to>
      <xdr:col>22</xdr:col>
      <xdr:colOff>165100</xdr:colOff>
      <xdr:row>17</xdr:row>
      <xdr:rowOff>81668</xdr:rowOff>
    </xdr:to>
    <xdr:sp macro="" textlink="">
      <xdr:nvSpPr>
        <xdr:cNvPr id="75" name="楕円 74"/>
        <xdr:cNvSpPr/>
      </xdr:nvSpPr>
      <xdr:spPr bwMode="auto">
        <a:xfrm>
          <a:off x="4254500" y="2942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66445</xdr:rowOff>
    </xdr:from>
    <xdr:ext cx="762000" cy="259045"/>
    <xdr:sp macro="" textlink="">
      <xdr:nvSpPr>
        <xdr:cNvPr id="76" name="テキスト ボックス 75"/>
        <xdr:cNvSpPr txBox="1"/>
      </xdr:nvSpPr>
      <xdr:spPr>
        <a:xfrm>
          <a:off x="3924300" y="302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47195</xdr:rowOff>
    </xdr:from>
    <xdr:to>
      <xdr:col>19</xdr:col>
      <xdr:colOff>38100</xdr:colOff>
      <xdr:row>17</xdr:row>
      <xdr:rowOff>148795</xdr:rowOff>
    </xdr:to>
    <xdr:sp macro="" textlink="">
      <xdr:nvSpPr>
        <xdr:cNvPr id="77" name="楕円 76"/>
        <xdr:cNvSpPr/>
      </xdr:nvSpPr>
      <xdr:spPr bwMode="auto">
        <a:xfrm>
          <a:off x="3556000" y="300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133572</xdr:rowOff>
    </xdr:from>
    <xdr:ext cx="762000" cy="259045"/>
    <xdr:sp macro="" textlink="">
      <xdr:nvSpPr>
        <xdr:cNvPr id="78" name="テキスト ボックス 77"/>
        <xdr:cNvSpPr txBox="1"/>
      </xdr:nvSpPr>
      <xdr:spPr>
        <a:xfrm>
          <a:off x="3225800" y="30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58674</xdr:rowOff>
    </xdr:from>
    <xdr:to>
      <xdr:col>15</xdr:col>
      <xdr:colOff>101600</xdr:colOff>
      <xdr:row>17</xdr:row>
      <xdr:rowOff>160274</xdr:rowOff>
    </xdr:to>
    <xdr:sp macro="" textlink="">
      <xdr:nvSpPr>
        <xdr:cNvPr id="79" name="楕円 78"/>
        <xdr:cNvSpPr/>
      </xdr:nvSpPr>
      <xdr:spPr bwMode="auto">
        <a:xfrm>
          <a:off x="2857500" y="302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145051</xdr:rowOff>
    </xdr:from>
    <xdr:ext cx="762000" cy="259045"/>
    <xdr:sp macro="" textlink="">
      <xdr:nvSpPr>
        <xdr:cNvPr id="80" name="テキスト ボックス 79"/>
        <xdr:cNvSpPr txBox="1"/>
      </xdr:nvSpPr>
      <xdr:spPr>
        <a:xfrm>
          <a:off x="2527300" y="310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18758</xdr:rowOff>
    </xdr:from>
    <xdr:to>
      <xdr:col>29</xdr:col>
      <xdr:colOff>127000</xdr:colOff>
      <xdr:row>36</xdr:row>
      <xdr:rowOff>57448</xdr:rowOff>
    </xdr:to>
    <xdr:cxnSp macro="">
      <xdr:nvCxnSpPr>
        <xdr:cNvPr id="113" name="直線コネクタ 112"/>
        <xdr:cNvCxnSpPr/>
      </xdr:nvCxnSpPr>
      <xdr:spPr bwMode="auto">
        <a:xfrm>
          <a:off x="5003800" y="6972008"/>
          <a:ext cx="647700" cy="3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18758</xdr:rowOff>
    </xdr:from>
    <xdr:to>
      <xdr:col>26</xdr:col>
      <xdr:colOff>50800</xdr:colOff>
      <xdr:row>36</xdr:row>
      <xdr:rowOff>41732</xdr:rowOff>
    </xdr:to>
    <xdr:cxnSp macro="">
      <xdr:nvCxnSpPr>
        <xdr:cNvPr id="116" name="直線コネクタ 115"/>
        <xdr:cNvCxnSpPr/>
      </xdr:nvCxnSpPr>
      <xdr:spPr bwMode="auto">
        <a:xfrm flipV="1">
          <a:off x="4305300" y="6972008"/>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304565</xdr:rowOff>
    </xdr:from>
    <xdr:to>
      <xdr:col>22</xdr:col>
      <xdr:colOff>114300</xdr:colOff>
      <xdr:row>36</xdr:row>
      <xdr:rowOff>41732</xdr:rowOff>
    </xdr:to>
    <xdr:cxnSp macro="">
      <xdr:nvCxnSpPr>
        <xdr:cNvPr id="119" name="直線コネクタ 118"/>
        <xdr:cNvCxnSpPr/>
      </xdr:nvCxnSpPr>
      <xdr:spPr bwMode="auto">
        <a:xfrm>
          <a:off x="3606800" y="6914915"/>
          <a:ext cx="698500" cy="8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280715</xdr:rowOff>
    </xdr:from>
    <xdr:to>
      <xdr:col>18</xdr:col>
      <xdr:colOff>177800</xdr:colOff>
      <xdr:row>35</xdr:row>
      <xdr:rowOff>304565</xdr:rowOff>
    </xdr:to>
    <xdr:cxnSp macro="">
      <xdr:nvCxnSpPr>
        <xdr:cNvPr id="122" name="直線コネクタ 121"/>
        <xdr:cNvCxnSpPr/>
      </xdr:nvCxnSpPr>
      <xdr:spPr bwMode="auto">
        <a:xfrm>
          <a:off x="2908300" y="6891065"/>
          <a:ext cx="698500" cy="2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6648</xdr:rowOff>
    </xdr:from>
    <xdr:to>
      <xdr:col>29</xdr:col>
      <xdr:colOff>177800</xdr:colOff>
      <xdr:row>36</xdr:row>
      <xdr:rowOff>108248</xdr:rowOff>
    </xdr:to>
    <xdr:sp macro="" textlink="">
      <xdr:nvSpPr>
        <xdr:cNvPr id="132" name="楕円 131"/>
        <xdr:cNvSpPr/>
      </xdr:nvSpPr>
      <xdr:spPr bwMode="auto">
        <a:xfrm>
          <a:off x="5600700" y="6959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321625</xdr:rowOff>
    </xdr:from>
    <xdr:ext cx="762000" cy="259045"/>
    <xdr:sp macro="" textlink="">
      <xdr:nvSpPr>
        <xdr:cNvPr id="133" name="人口1人当たり決算額の推移該当値テキスト445"/>
        <xdr:cNvSpPr txBox="1"/>
      </xdr:nvSpPr>
      <xdr:spPr>
        <a:xfrm>
          <a:off x="5740400" y="693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310858</xdr:rowOff>
    </xdr:from>
    <xdr:to>
      <xdr:col>26</xdr:col>
      <xdr:colOff>101600</xdr:colOff>
      <xdr:row>36</xdr:row>
      <xdr:rowOff>69558</xdr:rowOff>
    </xdr:to>
    <xdr:sp macro="" textlink="">
      <xdr:nvSpPr>
        <xdr:cNvPr id="134" name="楕円 133"/>
        <xdr:cNvSpPr/>
      </xdr:nvSpPr>
      <xdr:spPr bwMode="auto">
        <a:xfrm>
          <a:off x="4953000" y="692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54335</xdr:rowOff>
    </xdr:from>
    <xdr:ext cx="736600" cy="259045"/>
    <xdr:sp macro="" textlink="">
      <xdr:nvSpPr>
        <xdr:cNvPr id="135" name="テキスト ボックス 134"/>
        <xdr:cNvSpPr txBox="1"/>
      </xdr:nvSpPr>
      <xdr:spPr>
        <a:xfrm>
          <a:off x="4622800" y="7007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333832</xdr:rowOff>
    </xdr:from>
    <xdr:to>
      <xdr:col>22</xdr:col>
      <xdr:colOff>165100</xdr:colOff>
      <xdr:row>36</xdr:row>
      <xdr:rowOff>92532</xdr:rowOff>
    </xdr:to>
    <xdr:sp macro="" textlink="">
      <xdr:nvSpPr>
        <xdr:cNvPr id="136" name="楕円 135"/>
        <xdr:cNvSpPr/>
      </xdr:nvSpPr>
      <xdr:spPr bwMode="auto">
        <a:xfrm>
          <a:off x="4254500" y="694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77309</xdr:rowOff>
    </xdr:from>
    <xdr:ext cx="762000" cy="259045"/>
    <xdr:sp macro="" textlink="">
      <xdr:nvSpPr>
        <xdr:cNvPr id="137" name="テキスト ボックス 136"/>
        <xdr:cNvSpPr txBox="1"/>
      </xdr:nvSpPr>
      <xdr:spPr>
        <a:xfrm>
          <a:off x="3924300" y="703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253765</xdr:rowOff>
    </xdr:from>
    <xdr:to>
      <xdr:col>19</xdr:col>
      <xdr:colOff>38100</xdr:colOff>
      <xdr:row>36</xdr:row>
      <xdr:rowOff>12465</xdr:rowOff>
    </xdr:to>
    <xdr:sp macro="" textlink="">
      <xdr:nvSpPr>
        <xdr:cNvPr id="138" name="楕円 137"/>
        <xdr:cNvSpPr/>
      </xdr:nvSpPr>
      <xdr:spPr bwMode="auto">
        <a:xfrm>
          <a:off x="3556000" y="686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340142</xdr:rowOff>
    </xdr:from>
    <xdr:ext cx="762000" cy="259045"/>
    <xdr:sp macro="" textlink="">
      <xdr:nvSpPr>
        <xdr:cNvPr id="139" name="テキスト ボックス 138"/>
        <xdr:cNvSpPr txBox="1"/>
      </xdr:nvSpPr>
      <xdr:spPr>
        <a:xfrm>
          <a:off x="3225800" y="695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229915</xdr:rowOff>
    </xdr:from>
    <xdr:to>
      <xdr:col>15</xdr:col>
      <xdr:colOff>101600</xdr:colOff>
      <xdr:row>35</xdr:row>
      <xdr:rowOff>331515</xdr:rowOff>
    </xdr:to>
    <xdr:sp macro="" textlink="">
      <xdr:nvSpPr>
        <xdr:cNvPr id="140" name="楕円 139"/>
        <xdr:cNvSpPr/>
      </xdr:nvSpPr>
      <xdr:spPr bwMode="auto">
        <a:xfrm>
          <a:off x="2857500" y="68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316292</xdr:rowOff>
    </xdr:from>
    <xdr:ext cx="762000" cy="259045"/>
    <xdr:sp macro="" textlink="">
      <xdr:nvSpPr>
        <xdr:cNvPr id="141" name="テキスト ボックス 140"/>
        <xdr:cNvSpPr txBox="1"/>
      </xdr:nvSpPr>
      <xdr:spPr>
        <a:xfrm>
          <a:off x="2527300" y="69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70059</xdr:rowOff>
    </xdr:from>
    <xdr:to>
      <xdr:col>24</xdr:col>
      <xdr:colOff>63500</xdr:colOff>
      <xdr:row>35</xdr:row>
      <xdr:rowOff>78092</xdr:rowOff>
    </xdr:to>
    <xdr:cxnSp macro="">
      <xdr:nvCxnSpPr>
        <xdr:cNvPr id="63" name="直線コネクタ 62"/>
        <xdr:cNvCxnSpPr/>
      </xdr:nvCxnSpPr>
      <xdr:spPr>
        <a:xfrm>
          <a:off x="3797300" y="6070809"/>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51689</xdr:rowOff>
    </xdr:from>
    <xdr:to>
      <xdr:col>19</xdr:col>
      <xdr:colOff>177800</xdr:colOff>
      <xdr:row>35</xdr:row>
      <xdr:rowOff>70059</xdr:rowOff>
    </xdr:to>
    <xdr:cxnSp macro="">
      <xdr:nvCxnSpPr>
        <xdr:cNvPr id="66" name="直線コネクタ 65"/>
        <xdr:cNvCxnSpPr/>
      </xdr:nvCxnSpPr>
      <xdr:spPr>
        <a:xfrm>
          <a:off x="2908300" y="6052439"/>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51689</xdr:rowOff>
    </xdr:from>
    <xdr:to>
      <xdr:col>15</xdr:col>
      <xdr:colOff>50800</xdr:colOff>
      <xdr:row>35</xdr:row>
      <xdr:rowOff>113052</xdr:rowOff>
    </xdr:to>
    <xdr:cxnSp macro="">
      <xdr:nvCxnSpPr>
        <xdr:cNvPr id="69" name="直線コネクタ 68"/>
        <xdr:cNvCxnSpPr/>
      </xdr:nvCxnSpPr>
      <xdr:spPr>
        <a:xfrm flipV="1">
          <a:off x="2019300" y="6052439"/>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101409</xdr:rowOff>
    </xdr:from>
    <xdr:to>
      <xdr:col>10</xdr:col>
      <xdr:colOff>114300</xdr:colOff>
      <xdr:row>35</xdr:row>
      <xdr:rowOff>113052</xdr:rowOff>
    </xdr:to>
    <xdr:cxnSp macro="">
      <xdr:nvCxnSpPr>
        <xdr:cNvPr id="72" name="直線コネクタ 71"/>
        <xdr:cNvCxnSpPr/>
      </xdr:nvCxnSpPr>
      <xdr:spPr>
        <a:xfrm>
          <a:off x="1130300" y="6102159"/>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27292</xdr:rowOff>
    </xdr:from>
    <xdr:to>
      <xdr:col>24</xdr:col>
      <xdr:colOff>114300</xdr:colOff>
      <xdr:row>35</xdr:row>
      <xdr:rowOff>128892</xdr:rowOff>
    </xdr:to>
    <xdr:sp macro="" textlink="">
      <xdr:nvSpPr>
        <xdr:cNvPr id="82" name="楕円 81"/>
        <xdr:cNvSpPr/>
      </xdr:nvSpPr>
      <xdr:spPr>
        <a:xfrm>
          <a:off x="4584700" y="60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50169</xdr:rowOff>
    </xdr:from>
    <xdr:ext cx="534377" cy="259045"/>
    <xdr:sp macro="" textlink="">
      <xdr:nvSpPr>
        <xdr:cNvPr id="83" name="人件費該当値テキスト"/>
        <xdr:cNvSpPr txBox="1"/>
      </xdr:nvSpPr>
      <xdr:spPr>
        <a:xfrm>
          <a:off x="4686300" y="587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19259</xdr:rowOff>
    </xdr:from>
    <xdr:to>
      <xdr:col>20</xdr:col>
      <xdr:colOff>38100</xdr:colOff>
      <xdr:row>35</xdr:row>
      <xdr:rowOff>120859</xdr:rowOff>
    </xdr:to>
    <xdr:sp macro="" textlink="">
      <xdr:nvSpPr>
        <xdr:cNvPr id="84" name="楕円 83"/>
        <xdr:cNvSpPr/>
      </xdr:nvSpPr>
      <xdr:spPr>
        <a:xfrm>
          <a:off x="3746500" y="60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137386</xdr:rowOff>
    </xdr:from>
    <xdr:ext cx="534377" cy="259045"/>
    <xdr:sp macro="" textlink="">
      <xdr:nvSpPr>
        <xdr:cNvPr id="85" name="テキスト ボックス 84"/>
        <xdr:cNvSpPr txBox="1"/>
      </xdr:nvSpPr>
      <xdr:spPr>
        <a:xfrm>
          <a:off x="3530111" y="57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xdr:rowOff>
    </xdr:from>
    <xdr:to>
      <xdr:col>15</xdr:col>
      <xdr:colOff>101600</xdr:colOff>
      <xdr:row>35</xdr:row>
      <xdr:rowOff>102489</xdr:rowOff>
    </xdr:to>
    <xdr:sp macro="" textlink="">
      <xdr:nvSpPr>
        <xdr:cNvPr id="86" name="楕円 85"/>
        <xdr:cNvSpPr/>
      </xdr:nvSpPr>
      <xdr:spPr>
        <a:xfrm>
          <a:off x="2857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119016</xdr:rowOff>
    </xdr:from>
    <xdr:ext cx="534377" cy="259045"/>
    <xdr:sp macro="" textlink="">
      <xdr:nvSpPr>
        <xdr:cNvPr id="87" name="テキスト ボックス 86"/>
        <xdr:cNvSpPr txBox="1"/>
      </xdr:nvSpPr>
      <xdr:spPr>
        <a:xfrm>
          <a:off x="2641111" y="577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62252</xdr:rowOff>
    </xdr:from>
    <xdr:to>
      <xdr:col>10</xdr:col>
      <xdr:colOff>165100</xdr:colOff>
      <xdr:row>35</xdr:row>
      <xdr:rowOff>163852</xdr:rowOff>
    </xdr:to>
    <xdr:sp macro="" textlink="">
      <xdr:nvSpPr>
        <xdr:cNvPr id="88" name="楕円 87"/>
        <xdr:cNvSpPr/>
      </xdr:nvSpPr>
      <xdr:spPr>
        <a:xfrm>
          <a:off x="19685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8929</xdr:rowOff>
    </xdr:from>
    <xdr:ext cx="534377" cy="259045"/>
    <xdr:sp macro="" textlink="">
      <xdr:nvSpPr>
        <xdr:cNvPr id="89" name="テキスト ボックス 88"/>
        <xdr:cNvSpPr txBox="1"/>
      </xdr:nvSpPr>
      <xdr:spPr>
        <a:xfrm>
          <a:off x="1752111" y="5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50609</xdr:rowOff>
    </xdr:from>
    <xdr:to>
      <xdr:col>6</xdr:col>
      <xdr:colOff>38100</xdr:colOff>
      <xdr:row>35</xdr:row>
      <xdr:rowOff>152209</xdr:rowOff>
    </xdr:to>
    <xdr:sp macro="" textlink="">
      <xdr:nvSpPr>
        <xdr:cNvPr id="90" name="楕円 89"/>
        <xdr:cNvSpPr/>
      </xdr:nvSpPr>
      <xdr:spPr>
        <a:xfrm>
          <a:off x="1079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168736</xdr:rowOff>
    </xdr:from>
    <xdr:ext cx="534377" cy="259045"/>
    <xdr:sp macro="" textlink="">
      <xdr:nvSpPr>
        <xdr:cNvPr id="91" name="テキスト ボックス 90"/>
        <xdr:cNvSpPr txBox="1"/>
      </xdr:nvSpPr>
      <xdr:spPr>
        <a:xfrm>
          <a:off x="863111" y="5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37450</xdr:rowOff>
    </xdr:from>
    <xdr:to>
      <xdr:col>24</xdr:col>
      <xdr:colOff>63500</xdr:colOff>
      <xdr:row>55</xdr:row>
      <xdr:rowOff>119273</xdr:rowOff>
    </xdr:to>
    <xdr:cxnSp macro="">
      <xdr:nvCxnSpPr>
        <xdr:cNvPr id="123" name="直線コネクタ 122"/>
        <xdr:cNvCxnSpPr/>
      </xdr:nvCxnSpPr>
      <xdr:spPr>
        <a:xfrm flipV="1">
          <a:off x="3797300" y="9467200"/>
          <a:ext cx="838200" cy="8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119273</xdr:rowOff>
    </xdr:from>
    <xdr:to>
      <xdr:col>19</xdr:col>
      <xdr:colOff>177800</xdr:colOff>
      <xdr:row>55</xdr:row>
      <xdr:rowOff>142573</xdr:rowOff>
    </xdr:to>
    <xdr:cxnSp macro="">
      <xdr:nvCxnSpPr>
        <xdr:cNvPr id="126" name="直線コネクタ 125"/>
        <xdr:cNvCxnSpPr/>
      </xdr:nvCxnSpPr>
      <xdr:spPr>
        <a:xfrm flipV="1">
          <a:off x="2908300" y="9549023"/>
          <a:ext cx="889000" cy="2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133822</xdr:rowOff>
    </xdr:from>
    <xdr:to>
      <xdr:col>15</xdr:col>
      <xdr:colOff>50800</xdr:colOff>
      <xdr:row>55</xdr:row>
      <xdr:rowOff>142573</xdr:rowOff>
    </xdr:to>
    <xdr:cxnSp macro="">
      <xdr:nvCxnSpPr>
        <xdr:cNvPr id="129" name="直線コネクタ 128"/>
        <xdr:cNvCxnSpPr/>
      </xdr:nvCxnSpPr>
      <xdr:spPr>
        <a:xfrm>
          <a:off x="2019300" y="9563572"/>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133822</xdr:rowOff>
    </xdr:from>
    <xdr:to>
      <xdr:col>10</xdr:col>
      <xdr:colOff>114300</xdr:colOff>
      <xdr:row>56</xdr:row>
      <xdr:rowOff>14688</xdr:rowOff>
    </xdr:to>
    <xdr:cxnSp macro="">
      <xdr:nvCxnSpPr>
        <xdr:cNvPr id="132" name="直線コネクタ 131"/>
        <xdr:cNvCxnSpPr/>
      </xdr:nvCxnSpPr>
      <xdr:spPr>
        <a:xfrm flipV="1">
          <a:off x="1130300" y="9563572"/>
          <a:ext cx="8890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158100</xdr:rowOff>
    </xdr:from>
    <xdr:to>
      <xdr:col>24</xdr:col>
      <xdr:colOff>114300</xdr:colOff>
      <xdr:row>55</xdr:row>
      <xdr:rowOff>88250</xdr:rowOff>
    </xdr:to>
    <xdr:sp macro="" textlink="">
      <xdr:nvSpPr>
        <xdr:cNvPr id="142" name="楕円 141"/>
        <xdr:cNvSpPr/>
      </xdr:nvSpPr>
      <xdr:spPr>
        <a:xfrm>
          <a:off x="4584700" y="9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9527</xdr:rowOff>
    </xdr:from>
    <xdr:ext cx="534377" cy="259045"/>
    <xdr:sp macro="" textlink="">
      <xdr:nvSpPr>
        <xdr:cNvPr id="143" name="物件費該当値テキスト"/>
        <xdr:cNvSpPr txBox="1"/>
      </xdr:nvSpPr>
      <xdr:spPr>
        <a:xfrm>
          <a:off x="4686300" y="92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68473</xdr:rowOff>
    </xdr:from>
    <xdr:to>
      <xdr:col>20</xdr:col>
      <xdr:colOff>38100</xdr:colOff>
      <xdr:row>55</xdr:row>
      <xdr:rowOff>170073</xdr:rowOff>
    </xdr:to>
    <xdr:sp macro="" textlink="">
      <xdr:nvSpPr>
        <xdr:cNvPr id="144" name="楕円 143"/>
        <xdr:cNvSpPr/>
      </xdr:nvSpPr>
      <xdr:spPr>
        <a:xfrm>
          <a:off x="3746500" y="949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161200</xdr:rowOff>
    </xdr:from>
    <xdr:ext cx="534377" cy="259045"/>
    <xdr:sp macro="" textlink="">
      <xdr:nvSpPr>
        <xdr:cNvPr id="145" name="テキスト ボックス 144"/>
        <xdr:cNvSpPr txBox="1"/>
      </xdr:nvSpPr>
      <xdr:spPr>
        <a:xfrm>
          <a:off x="3530111" y="95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91773</xdr:rowOff>
    </xdr:from>
    <xdr:to>
      <xdr:col>15</xdr:col>
      <xdr:colOff>101600</xdr:colOff>
      <xdr:row>56</xdr:row>
      <xdr:rowOff>21923</xdr:rowOff>
    </xdr:to>
    <xdr:sp macro="" textlink="">
      <xdr:nvSpPr>
        <xdr:cNvPr id="146" name="楕円 145"/>
        <xdr:cNvSpPr/>
      </xdr:nvSpPr>
      <xdr:spPr>
        <a:xfrm>
          <a:off x="2857500" y="95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38450</xdr:rowOff>
    </xdr:from>
    <xdr:ext cx="534377" cy="259045"/>
    <xdr:sp macro="" textlink="">
      <xdr:nvSpPr>
        <xdr:cNvPr id="147" name="テキスト ボックス 146"/>
        <xdr:cNvSpPr txBox="1"/>
      </xdr:nvSpPr>
      <xdr:spPr>
        <a:xfrm>
          <a:off x="2641111" y="92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83022</xdr:rowOff>
    </xdr:from>
    <xdr:to>
      <xdr:col>10</xdr:col>
      <xdr:colOff>165100</xdr:colOff>
      <xdr:row>56</xdr:row>
      <xdr:rowOff>13172</xdr:rowOff>
    </xdr:to>
    <xdr:sp macro="" textlink="">
      <xdr:nvSpPr>
        <xdr:cNvPr id="148" name="楕円 147"/>
        <xdr:cNvSpPr/>
      </xdr:nvSpPr>
      <xdr:spPr>
        <a:xfrm>
          <a:off x="1968500" y="9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29699</xdr:rowOff>
    </xdr:from>
    <xdr:ext cx="534377" cy="259045"/>
    <xdr:sp macro="" textlink="">
      <xdr:nvSpPr>
        <xdr:cNvPr id="149" name="テキスト ボックス 148"/>
        <xdr:cNvSpPr txBox="1"/>
      </xdr:nvSpPr>
      <xdr:spPr>
        <a:xfrm>
          <a:off x="1752111" y="92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135338</xdr:rowOff>
    </xdr:from>
    <xdr:to>
      <xdr:col>6</xdr:col>
      <xdr:colOff>38100</xdr:colOff>
      <xdr:row>56</xdr:row>
      <xdr:rowOff>65488</xdr:rowOff>
    </xdr:to>
    <xdr:sp macro="" textlink="">
      <xdr:nvSpPr>
        <xdr:cNvPr id="150" name="楕円 149"/>
        <xdr:cNvSpPr/>
      </xdr:nvSpPr>
      <xdr:spPr>
        <a:xfrm>
          <a:off x="1079500" y="95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82015</xdr:rowOff>
    </xdr:from>
    <xdr:ext cx="534377" cy="259045"/>
    <xdr:sp macro="" textlink="">
      <xdr:nvSpPr>
        <xdr:cNvPr id="151" name="テキスト ボックス 150"/>
        <xdr:cNvSpPr txBox="1"/>
      </xdr:nvSpPr>
      <xdr:spPr>
        <a:xfrm>
          <a:off x="863111" y="93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114897</xdr:rowOff>
    </xdr:from>
    <xdr:to>
      <xdr:col>24</xdr:col>
      <xdr:colOff>63500</xdr:colOff>
      <xdr:row>78</xdr:row>
      <xdr:rowOff>123317</xdr:rowOff>
    </xdr:to>
    <xdr:cxnSp macro="">
      <xdr:nvCxnSpPr>
        <xdr:cNvPr id="180" name="直線コネクタ 179"/>
        <xdr:cNvCxnSpPr/>
      </xdr:nvCxnSpPr>
      <xdr:spPr>
        <a:xfrm flipV="1">
          <a:off x="3797300" y="13487997"/>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123317</xdr:rowOff>
    </xdr:from>
    <xdr:to>
      <xdr:col>19</xdr:col>
      <xdr:colOff>177800</xdr:colOff>
      <xdr:row>78</xdr:row>
      <xdr:rowOff>132118</xdr:rowOff>
    </xdr:to>
    <xdr:cxnSp macro="">
      <xdr:nvCxnSpPr>
        <xdr:cNvPr id="183" name="直線コネクタ 182"/>
        <xdr:cNvCxnSpPr/>
      </xdr:nvCxnSpPr>
      <xdr:spPr>
        <a:xfrm flipV="1">
          <a:off x="2908300" y="1349641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132118</xdr:rowOff>
    </xdr:from>
    <xdr:to>
      <xdr:col>15</xdr:col>
      <xdr:colOff>50800</xdr:colOff>
      <xdr:row>78</xdr:row>
      <xdr:rowOff>155854</xdr:rowOff>
    </xdr:to>
    <xdr:cxnSp macro="">
      <xdr:nvCxnSpPr>
        <xdr:cNvPr id="186" name="直線コネクタ 185"/>
        <xdr:cNvCxnSpPr/>
      </xdr:nvCxnSpPr>
      <xdr:spPr>
        <a:xfrm flipV="1">
          <a:off x="2019300" y="1350521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155321</xdr:rowOff>
    </xdr:from>
    <xdr:to>
      <xdr:col>10</xdr:col>
      <xdr:colOff>114300</xdr:colOff>
      <xdr:row>78</xdr:row>
      <xdr:rowOff>155854</xdr:rowOff>
    </xdr:to>
    <xdr:cxnSp macro="">
      <xdr:nvCxnSpPr>
        <xdr:cNvPr id="189" name="直線コネクタ 188"/>
        <xdr:cNvCxnSpPr/>
      </xdr:nvCxnSpPr>
      <xdr:spPr>
        <a:xfrm>
          <a:off x="1130300" y="1352842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64097</xdr:rowOff>
    </xdr:from>
    <xdr:to>
      <xdr:col>24</xdr:col>
      <xdr:colOff>114300</xdr:colOff>
      <xdr:row>78</xdr:row>
      <xdr:rowOff>165697</xdr:rowOff>
    </xdr:to>
    <xdr:sp macro="" textlink="">
      <xdr:nvSpPr>
        <xdr:cNvPr id="199" name="楕円 198"/>
        <xdr:cNvSpPr/>
      </xdr:nvSpPr>
      <xdr:spPr>
        <a:xfrm>
          <a:off x="45847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150474</xdr:rowOff>
    </xdr:from>
    <xdr:ext cx="469744" cy="259045"/>
    <xdr:sp macro="" textlink="">
      <xdr:nvSpPr>
        <xdr:cNvPr id="200" name="維持補修費該当値テキスト"/>
        <xdr:cNvSpPr txBox="1"/>
      </xdr:nvSpPr>
      <xdr:spPr>
        <a:xfrm>
          <a:off x="4686300" y="133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72517</xdr:rowOff>
    </xdr:from>
    <xdr:to>
      <xdr:col>20</xdr:col>
      <xdr:colOff>38100</xdr:colOff>
      <xdr:row>79</xdr:row>
      <xdr:rowOff>2667</xdr:rowOff>
    </xdr:to>
    <xdr:sp macro="" textlink="">
      <xdr:nvSpPr>
        <xdr:cNvPr id="201" name="楕円 200"/>
        <xdr:cNvSpPr/>
      </xdr:nvSpPr>
      <xdr:spPr>
        <a:xfrm>
          <a:off x="37465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165244</xdr:rowOff>
    </xdr:from>
    <xdr:ext cx="469744" cy="259045"/>
    <xdr:sp macro="" textlink="">
      <xdr:nvSpPr>
        <xdr:cNvPr id="202" name="テキスト ボックス 201"/>
        <xdr:cNvSpPr txBox="1"/>
      </xdr:nvSpPr>
      <xdr:spPr>
        <a:xfrm>
          <a:off x="3562428" y="135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81318</xdr:rowOff>
    </xdr:from>
    <xdr:to>
      <xdr:col>15</xdr:col>
      <xdr:colOff>101600</xdr:colOff>
      <xdr:row>79</xdr:row>
      <xdr:rowOff>11468</xdr:rowOff>
    </xdr:to>
    <xdr:sp macro="" textlink="">
      <xdr:nvSpPr>
        <xdr:cNvPr id="203" name="楕円 202"/>
        <xdr:cNvSpPr/>
      </xdr:nvSpPr>
      <xdr:spPr>
        <a:xfrm>
          <a:off x="2857500" y="13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2595</xdr:rowOff>
    </xdr:from>
    <xdr:ext cx="469744" cy="259045"/>
    <xdr:sp macro="" textlink="">
      <xdr:nvSpPr>
        <xdr:cNvPr id="204" name="テキスト ボックス 203"/>
        <xdr:cNvSpPr txBox="1"/>
      </xdr:nvSpPr>
      <xdr:spPr>
        <a:xfrm>
          <a:off x="2673428" y="1354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105054</xdr:rowOff>
    </xdr:from>
    <xdr:to>
      <xdr:col>10</xdr:col>
      <xdr:colOff>165100</xdr:colOff>
      <xdr:row>79</xdr:row>
      <xdr:rowOff>35204</xdr:rowOff>
    </xdr:to>
    <xdr:sp macro="" textlink="">
      <xdr:nvSpPr>
        <xdr:cNvPr id="205" name="楕円 204"/>
        <xdr:cNvSpPr/>
      </xdr:nvSpPr>
      <xdr:spPr>
        <a:xfrm>
          <a:off x="1968500" y="134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26331</xdr:rowOff>
    </xdr:from>
    <xdr:ext cx="469744" cy="259045"/>
    <xdr:sp macro="" textlink="">
      <xdr:nvSpPr>
        <xdr:cNvPr id="206" name="テキスト ボックス 205"/>
        <xdr:cNvSpPr txBox="1"/>
      </xdr:nvSpPr>
      <xdr:spPr>
        <a:xfrm>
          <a:off x="1784428" y="1357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104521</xdr:rowOff>
    </xdr:from>
    <xdr:to>
      <xdr:col>6</xdr:col>
      <xdr:colOff>38100</xdr:colOff>
      <xdr:row>79</xdr:row>
      <xdr:rowOff>34671</xdr:rowOff>
    </xdr:to>
    <xdr:sp macro="" textlink="">
      <xdr:nvSpPr>
        <xdr:cNvPr id="207" name="楕円 206"/>
        <xdr:cNvSpPr/>
      </xdr:nvSpPr>
      <xdr:spPr>
        <a:xfrm>
          <a:off x="10795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25798</xdr:rowOff>
    </xdr:from>
    <xdr:ext cx="469744" cy="259045"/>
    <xdr:sp macro="" textlink="">
      <xdr:nvSpPr>
        <xdr:cNvPr id="208" name="テキスト ボックス 207"/>
        <xdr:cNvSpPr txBox="1"/>
      </xdr:nvSpPr>
      <xdr:spPr>
        <a:xfrm>
          <a:off x="895428" y="1357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149889</xdr:rowOff>
    </xdr:from>
    <xdr:to>
      <xdr:col>24</xdr:col>
      <xdr:colOff>63500</xdr:colOff>
      <xdr:row>91</xdr:row>
      <xdr:rowOff>42904</xdr:rowOff>
    </xdr:to>
    <xdr:cxnSp macro="">
      <xdr:nvCxnSpPr>
        <xdr:cNvPr id="240" name="直線コネクタ 239"/>
        <xdr:cNvCxnSpPr/>
      </xdr:nvCxnSpPr>
      <xdr:spPr>
        <a:xfrm flipV="1">
          <a:off x="3797300" y="15580389"/>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2752</xdr:rowOff>
    </xdr:from>
    <xdr:to>
      <xdr:col>19</xdr:col>
      <xdr:colOff>177800</xdr:colOff>
      <xdr:row>91</xdr:row>
      <xdr:rowOff>42904</xdr:rowOff>
    </xdr:to>
    <xdr:cxnSp macro="">
      <xdr:nvCxnSpPr>
        <xdr:cNvPr id="243" name="直線コネクタ 242"/>
        <xdr:cNvCxnSpPr/>
      </xdr:nvCxnSpPr>
      <xdr:spPr>
        <a:xfrm>
          <a:off x="2908300" y="15604702"/>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2752</xdr:rowOff>
    </xdr:from>
    <xdr:to>
      <xdr:col>15</xdr:col>
      <xdr:colOff>50800</xdr:colOff>
      <xdr:row>91</xdr:row>
      <xdr:rowOff>98062</xdr:rowOff>
    </xdr:to>
    <xdr:cxnSp macro="">
      <xdr:nvCxnSpPr>
        <xdr:cNvPr id="246" name="直線コネクタ 245"/>
        <xdr:cNvCxnSpPr/>
      </xdr:nvCxnSpPr>
      <xdr:spPr>
        <a:xfrm flipV="1">
          <a:off x="2019300" y="15604702"/>
          <a:ext cx="889000" cy="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98062</xdr:rowOff>
    </xdr:from>
    <xdr:to>
      <xdr:col>10</xdr:col>
      <xdr:colOff>114300</xdr:colOff>
      <xdr:row>91</xdr:row>
      <xdr:rowOff>156274</xdr:rowOff>
    </xdr:to>
    <xdr:cxnSp macro="">
      <xdr:nvCxnSpPr>
        <xdr:cNvPr id="249" name="直線コネクタ 248"/>
        <xdr:cNvCxnSpPr/>
      </xdr:nvCxnSpPr>
      <xdr:spPr>
        <a:xfrm flipV="1">
          <a:off x="1130300" y="15700012"/>
          <a:ext cx="889000" cy="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99089</xdr:rowOff>
    </xdr:from>
    <xdr:to>
      <xdr:col>24</xdr:col>
      <xdr:colOff>114300</xdr:colOff>
      <xdr:row>91</xdr:row>
      <xdr:rowOff>29239</xdr:rowOff>
    </xdr:to>
    <xdr:sp macro="" textlink="">
      <xdr:nvSpPr>
        <xdr:cNvPr id="259" name="楕円 258"/>
        <xdr:cNvSpPr/>
      </xdr:nvSpPr>
      <xdr:spPr>
        <a:xfrm>
          <a:off x="4584700" y="155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121966</xdr:rowOff>
    </xdr:from>
    <xdr:ext cx="599010" cy="259045"/>
    <xdr:sp macro="" textlink="">
      <xdr:nvSpPr>
        <xdr:cNvPr id="260" name="扶助費該当値テキスト"/>
        <xdr:cNvSpPr txBox="1"/>
      </xdr:nvSpPr>
      <xdr:spPr>
        <a:xfrm>
          <a:off x="4686300" y="1538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163554</xdr:rowOff>
    </xdr:from>
    <xdr:to>
      <xdr:col>20</xdr:col>
      <xdr:colOff>38100</xdr:colOff>
      <xdr:row>91</xdr:row>
      <xdr:rowOff>93704</xdr:rowOff>
    </xdr:to>
    <xdr:sp macro="" textlink="">
      <xdr:nvSpPr>
        <xdr:cNvPr id="261" name="楕円 260"/>
        <xdr:cNvSpPr/>
      </xdr:nvSpPr>
      <xdr:spPr>
        <a:xfrm>
          <a:off x="3746500" y="155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110231</xdr:rowOff>
    </xdr:from>
    <xdr:ext cx="599010" cy="259045"/>
    <xdr:sp macro="" textlink="">
      <xdr:nvSpPr>
        <xdr:cNvPr id="262" name="テキスト ボックス 261"/>
        <xdr:cNvSpPr txBox="1"/>
      </xdr:nvSpPr>
      <xdr:spPr>
        <a:xfrm>
          <a:off x="3497795" y="1536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123402</xdr:rowOff>
    </xdr:from>
    <xdr:to>
      <xdr:col>15</xdr:col>
      <xdr:colOff>101600</xdr:colOff>
      <xdr:row>91</xdr:row>
      <xdr:rowOff>53552</xdr:rowOff>
    </xdr:to>
    <xdr:sp macro="" textlink="">
      <xdr:nvSpPr>
        <xdr:cNvPr id="263" name="楕円 262"/>
        <xdr:cNvSpPr/>
      </xdr:nvSpPr>
      <xdr:spPr>
        <a:xfrm>
          <a:off x="2857500" y="155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70079</xdr:rowOff>
    </xdr:from>
    <xdr:ext cx="599010" cy="259045"/>
    <xdr:sp macro="" textlink="">
      <xdr:nvSpPr>
        <xdr:cNvPr id="264" name="テキスト ボックス 263"/>
        <xdr:cNvSpPr txBox="1"/>
      </xdr:nvSpPr>
      <xdr:spPr>
        <a:xfrm>
          <a:off x="2608795" y="153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47262</xdr:rowOff>
    </xdr:from>
    <xdr:to>
      <xdr:col>10</xdr:col>
      <xdr:colOff>165100</xdr:colOff>
      <xdr:row>91</xdr:row>
      <xdr:rowOff>148862</xdr:rowOff>
    </xdr:to>
    <xdr:sp macro="" textlink="">
      <xdr:nvSpPr>
        <xdr:cNvPr id="265" name="楕円 264"/>
        <xdr:cNvSpPr/>
      </xdr:nvSpPr>
      <xdr:spPr>
        <a:xfrm>
          <a:off x="1968500" y="156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165389</xdr:rowOff>
    </xdr:from>
    <xdr:ext cx="599010" cy="259045"/>
    <xdr:sp macro="" textlink="">
      <xdr:nvSpPr>
        <xdr:cNvPr id="266" name="テキスト ボックス 265"/>
        <xdr:cNvSpPr txBox="1"/>
      </xdr:nvSpPr>
      <xdr:spPr>
        <a:xfrm>
          <a:off x="1719795" y="1542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105474</xdr:rowOff>
    </xdr:from>
    <xdr:to>
      <xdr:col>6</xdr:col>
      <xdr:colOff>38100</xdr:colOff>
      <xdr:row>92</xdr:row>
      <xdr:rowOff>35624</xdr:rowOff>
    </xdr:to>
    <xdr:sp macro="" textlink="">
      <xdr:nvSpPr>
        <xdr:cNvPr id="267" name="楕円 266"/>
        <xdr:cNvSpPr/>
      </xdr:nvSpPr>
      <xdr:spPr>
        <a:xfrm>
          <a:off x="1079500" y="157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52151</xdr:rowOff>
    </xdr:from>
    <xdr:ext cx="599010" cy="259045"/>
    <xdr:sp macro="" textlink="">
      <xdr:nvSpPr>
        <xdr:cNvPr id="268" name="テキスト ボックス 267"/>
        <xdr:cNvSpPr txBox="1"/>
      </xdr:nvSpPr>
      <xdr:spPr>
        <a:xfrm>
          <a:off x="830795" y="154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34435</xdr:rowOff>
    </xdr:from>
    <xdr:to>
      <xdr:col>55</xdr:col>
      <xdr:colOff>0</xdr:colOff>
      <xdr:row>33</xdr:row>
      <xdr:rowOff>44972</xdr:rowOff>
    </xdr:to>
    <xdr:cxnSp macro="">
      <xdr:nvCxnSpPr>
        <xdr:cNvPr id="299" name="直線コネクタ 298"/>
        <xdr:cNvCxnSpPr/>
      </xdr:nvCxnSpPr>
      <xdr:spPr>
        <a:xfrm>
          <a:off x="9639300" y="5692285"/>
          <a:ext cx="8382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16789</xdr:rowOff>
    </xdr:from>
    <xdr:to>
      <xdr:col>50</xdr:col>
      <xdr:colOff>114300</xdr:colOff>
      <xdr:row>33</xdr:row>
      <xdr:rowOff>34435</xdr:rowOff>
    </xdr:to>
    <xdr:cxnSp macro="">
      <xdr:nvCxnSpPr>
        <xdr:cNvPr id="302" name="直線コネクタ 301"/>
        <xdr:cNvCxnSpPr/>
      </xdr:nvCxnSpPr>
      <xdr:spPr>
        <a:xfrm>
          <a:off x="8750300" y="5674639"/>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164040</xdr:rowOff>
    </xdr:from>
    <xdr:to>
      <xdr:col>45</xdr:col>
      <xdr:colOff>177800</xdr:colOff>
      <xdr:row>33</xdr:row>
      <xdr:rowOff>16789</xdr:rowOff>
    </xdr:to>
    <xdr:cxnSp macro="">
      <xdr:nvCxnSpPr>
        <xdr:cNvPr id="305" name="直線コネクタ 304"/>
        <xdr:cNvCxnSpPr/>
      </xdr:nvCxnSpPr>
      <xdr:spPr>
        <a:xfrm>
          <a:off x="7861300" y="5650440"/>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164040</xdr:rowOff>
    </xdr:from>
    <xdr:to>
      <xdr:col>41</xdr:col>
      <xdr:colOff>50800</xdr:colOff>
      <xdr:row>33</xdr:row>
      <xdr:rowOff>11368</xdr:rowOff>
    </xdr:to>
    <xdr:cxnSp macro="">
      <xdr:nvCxnSpPr>
        <xdr:cNvPr id="308" name="直線コネクタ 307"/>
        <xdr:cNvCxnSpPr/>
      </xdr:nvCxnSpPr>
      <xdr:spPr>
        <a:xfrm flipV="1">
          <a:off x="6972300" y="5650440"/>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165622</xdr:rowOff>
    </xdr:from>
    <xdr:to>
      <xdr:col>55</xdr:col>
      <xdr:colOff>50800</xdr:colOff>
      <xdr:row>33</xdr:row>
      <xdr:rowOff>95772</xdr:rowOff>
    </xdr:to>
    <xdr:sp macro="" textlink="">
      <xdr:nvSpPr>
        <xdr:cNvPr id="318" name="楕円 317"/>
        <xdr:cNvSpPr/>
      </xdr:nvSpPr>
      <xdr:spPr>
        <a:xfrm>
          <a:off x="10426700" y="56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17049</xdr:rowOff>
    </xdr:from>
    <xdr:ext cx="534377" cy="259045"/>
    <xdr:sp macro="" textlink="">
      <xdr:nvSpPr>
        <xdr:cNvPr id="319" name="補助費等該当値テキスト"/>
        <xdr:cNvSpPr txBox="1"/>
      </xdr:nvSpPr>
      <xdr:spPr>
        <a:xfrm>
          <a:off x="10528300" y="55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155085</xdr:rowOff>
    </xdr:from>
    <xdr:to>
      <xdr:col>50</xdr:col>
      <xdr:colOff>165100</xdr:colOff>
      <xdr:row>33</xdr:row>
      <xdr:rowOff>85235</xdr:rowOff>
    </xdr:to>
    <xdr:sp macro="" textlink="">
      <xdr:nvSpPr>
        <xdr:cNvPr id="320" name="楕円 319"/>
        <xdr:cNvSpPr/>
      </xdr:nvSpPr>
      <xdr:spPr>
        <a:xfrm>
          <a:off x="9588500" y="56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101762</xdr:rowOff>
    </xdr:from>
    <xdr:ext cx="599010" cy="259045"/>
    <xdr:sp macro="" textlink="">
      <xdr:nvSpPr>
        <xdr:cNvPr id="321" name="テキスト ボックス 320"/>
        <xdr:cNvSpPr txBox="1"/>
      </xdr:nvSpPr>
      <xdr:spPr>
        <a:xfrm>
          <a:off x="9339795" y="541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137439</xdr:rowOff>
    </xdr:from>
    <xdr:to>
      <xdr:col>46</xdr:col>
      <xdr:colOff>38100</xdr:colOff>
      <xdr:row>33</xdr:row>
      <xdr:rowOff>67589</xdr:rowOff>
    </xdr:to>
    <xdr:sp macro="" textlink="">
      <xdr:nvSpPr>
        <xdr:cNvPr id="322" name="楕円 321"/>
        <xdr:cNvSpPr/>
      </xdr:nvSpPr>
      <xdr:spPr>
        <a:xfrm>
          <a:off x="8699500" y="56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84116</xdr:rowOff>
    </xdr:from>
    <xdr:ext cx="599010" cy="259045"/>
    <xdr:sp macro="" textlink="">
      <xdr:nvSpPr>
        <xdr:cNvPr id="323" name="テキスト ボックス 322"/>
        <xdr:cNvSpPr txBox="1"/>
      </xdr:nvSpPr>
      <xdr:spPr>
        <a:xfrm>
          <a:off x="8450795" y="539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113240</xdr:rowOff>
    </xdr:from>
    <xdr:to>
      <xdr:col>41</xdr:col>
      <xdr:colOff>101600</xdr:colOff>
      <xdr:row>33</xdr:row>
      <xdr:rowOff>43390</xdr:rowOff>
    </xdr:to>
    <xdr:sp macro="" textlink="">
      <xdr:nvSpPr>
        <xdr:cNvPr id="324" name="楕円 323"/>
        <xdr:cNvSpPr/>
      </xdr:nvSpPr>
      <xdr:spPr>
        <a:xfrm>
          <a:off x="7810500" y="55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59917</xdr:rowOff>
    </xdr:from>
    <xdr:ext cx="599010" cy="259045"/>
    <xdr:sp macro="" textlink="">
      <xdr:nvSpPr>
        <xdr:cNvPr id="325" name="テキスト ボックス 324"/>
        <xdr:cNvSpPr txBox="1"/>
      </xdr:nvSpPr>
      <xdr:spPr>
        <a:xfrm>
          <a:off x="7561795" y="537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132018</xdr:rowOff>
    </xdr:from>
    <xdr:to>
      <xdr:col>36</xdr:col>
      <xdr:colOff>165100</xdr:colOff>
      <xdr:row>33</xdr:row>
      <xdr:rowOff>62168</xdr:rowOff>
    </xdr:to>
    <xdr:sp macro="" textlink="">
      <xdr:nvSpPr>
        <xdr:cNvPr id="326" name="楕円 325"/>
        <xdr:cNvSpPr/>
      </xdr:nvSpPr>
      <xdr:spPr>
        <a:xfrm>
          <a:off x="6921500" y="56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78695</xdr:rowOff>
    </xdr:from>
    <xdr:ext cx="599010" cy="259045"/>
    <xdr:sp macro="" textlink="">
      <xdr:nvSpPr>
        <xdr:cNvPr id="327" name="テキスト ボックス 326"/>
        <xdr:cNvSpPr txBox="1"/>
      </xdr:nvSpPr>
      <xdr:spPr>
        <a:xfrm>
          <a:off x="6672795" y="53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81190</xdr:rowOff>
    </xdr:from>
    <xdr:to>
      <xdr:col>55</xdr:col>
      <xdr:colOff>0</xdr:colOff>
      <xdr:row>58</xdr:row>
      <xdr:rowOff>93020</xdr:rowOff>
    </xdr:to>
    <xdr:cxnSp macro="">
      <xdr:nvCxnSpPr>
        <xdr:cNvPr id="356" name="直線コネクタ 355"/>
        <xdr:cNvCxnSpPr/>
      </xdr:nvCxnSpPr>
      <xdr:spPr>
        <a:xfrm flipV="1">
          <a:off x="9639300" y="10025290"/>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62418</xdr:rowOff>
    </xdr:from>
    <xdr:to>
      <xdr:col>50</xdr:col>
      <xdr:colOff>114300</xdr:colOff>
      <xdr:row>58</xdr:row>
      <xdr:rowOff>93020</xdr:rowOff>
    </xdr:to>
    <xdr:cxnSp macro="">
      <xdr:nvCxnSpPr>
        <xdr:cNvPr id="359" name="直線コネクタ 358"/>
        <xdr:cNvCxnSpPr/>
      </xdr:nvCxnSpPr>
      <xdr:spPr>
        <a:xfrm>
          <a:off x="8750300" y="10006518"/>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61606</xdr:rowOff>
    </xdr:from>
    <xdr:to>
      <xdr:col>45</xdr:col>
      <xdr:colOff>177800</xdr:colOff>
      <xdr:row>58</xdr:row>
      <xdr:rowOff>62418</xdr:rowOff>
    </xdr:to>
    <xdr:cxnSp macro="">
      <xdr:nvCxnSpPr>
        <xdr:cNvPr id="362" name="直線コネクタ 361"/>
        <xdr:cNvCxnSpPr/>
      </xdr:nvCxnSpPr>
      <xdr:spPr>
        <a:xfrm>
          <a:off x="7861300" y="10005706"/>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49254</xdr:rowOff>
    </xdr:from>
    <xdr:to>
      <xdr:col>41</xdr:col>
      <xdr:colOff>50800</xdr:colOff>
      <xdr:row>58</xdr:row>
      <xdr:rowOff>61606</xdr:rowOff>
    </xdr:to>
    <xdr:cxnSp macro="">
      <xdr:nvCxnSpPr>
        <xdr:cNvPr id="365" name="直線コネクタ 364"/>
        <xdr:cNvCxnSpPr/>
      </xdr:nvCxnSpPr>
      <xdr:spPr>
        <a:xfrm>
          <a:off x="6972300" y="9993354"/>
          <a:ext cx="889000" cy="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30390</xdr:rowOff>
    </xdr:from>
    <xdr:to>
      <xdr:col>55</xdr:col>
      <xdr:colOff>50800</xdr:colOff>
      <xdr:row>58</xdr:row>
      <xdr:rowOff>131990</xdr:rowOff>
    </xdr:to>
    <xdr:sp macro="" textlink="">
      <xdr:nvSpPr>
        <xdr:cNvPr id="375" name="楕円 374"/>
        <xdr:cNvSpPr/>
      </xdr:nvSpPr>
      <xdr:spPr>
        <a:xfrm>
          <a:off x="10426700" y="99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116767</xdr:rowOff>
    </xdr:from>
    <xdr:ext cx="534377" cy="259045"/>
    <xdr:sp macro="" textlink="">
      <xdr:nvSpPr>
        <xdr:cNvPr id="376" name="普通建設事業費該当値テキスト"/>
        <xdr:cNvSpPr txBox="1"/>
      </xdr:nvSpPr>
      <xdr:spPr>
        <a:xfrm>
          <a:off x="10528300" y="988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42220</xdr:rowOff>
    </xdr:from>
    <xdr:to>
      <xdr:col>50</xdr:col>
      <xdr:colOff>165100</xdr:colOff>
      <xdr:row>58</xdr:row>
      <xdr:rowOff>143820</xdr:rowOff>
    </xdr:to>
    <xdr:sp macro="" textlink="">
      <xdr:nvSpPr>
        <xdr:cNvPr id="377" name="楕円 376"/>
        <xdr:cNvSpPr/>
      </xdr:nvSpPr>
      <xdr:spPr>
        <a:xfrm>
          <a:off x="9588500" y="99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134947</xdr:rowOff>
    </xdr:from>
    <xdr:ext cx="534377" cy="259045"/>
    <xdr:sp macro="" textlink="">
      <xdr:nvSpPr>
        <xdr:cNvPr id="378" name="テキスト ボックス 377"/>
        <xdr:cNvSpPr txBox="1"/>
      </xdr:nvSpPr>
      <xdr:spPr>
        <a:xfrm>
          <a:off x="9372111" y="1007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11618</xdr:rowOff>
    </xdr:from>
    <xdr:to>
      <xdr:col>46</xdr:col>
      <xdr:colOff>38100</xdr:colOff>
      <xdr:row>58</xdr:row>
      <xdr:rowOff>113218</xdr:rowOff>
    </xdr:to>
    <xdr:sp macro="" textlink="">
      <xdr:nvSpPr>
        <xdr:cNvPr id="379" name="楕円 378"/>
        <xdr:cNvSpPr/>
      </xdr:nvSpPr>
      <xdr:spPr>
        <a:xfrm>
          <a:off x="8699500" y="99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104345</xdr:rowOff>
    </xdr:from>
    <xdr:ext cx="534377" cy="259045"/>
    <xdr:sp macro="" textlink="">
      <xdr:nvSpPr>
        <xdr:cNvPr id="380" name="テキスト ボックス 379"/>
        <xdr:cNvSpPr txBox="1"/>
      </xdr:nvSpPr>
      <xdr:spPr>
        <a:xfrm>
          <a:off x="8483111" y="100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10806</xdr:rowOff>
    </xdr:from>
    <xdr:to>
      <xdr:col>41</xdr:col>
      <xdr:colOff>101600</xdr:colOff>
      <xdr:row>58</xdr:row>
      <xdr:rowOff>112406</xdr:rowOff>
    </xdr:to>
    <xdr:sp macro="" textlink="">
      <xdr:nvSpPr>
        <xdr:cNvPr id="381" name="楕円 380"/>
        <xdr:cNvSpPr/>
      </xdr:nvSpPr>
      <xdr:spPr>
        <a:xfrm>
          <a:off x="7810500" y="995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103533</xdr:rowOff>
    </xdr:from>
    <xdr:ext cx="534377" cy="259045"/>
    <xdr:sp macro="" textlink="">
      <xdr:nvSpPr>
        <xdr:cNvPr id="382" name="テキスト ボックス 381"/>
        <xdr:cNvSpPr txBox="1"/>
      </xdr:nvSpPr>
      <xdr:spPr>
        <a:xfrm>
          <a:off x="7594111" y="1004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169904</xdr:rowOff>
    </xdr:from>
    <xdr:to>
      <xdr:col>36</xdr:col>
      <xdr:colOff>165100</xdr:colOff>
      <xdr:row>58</xdr:row>
      <xdr:rowOff>100054</xdr:rowOff>
    </xdr:to>
    <xdr:sp macro="" textlink="">
      <xdr:nvSpPr>
        <xdr:cNvPr id="383" name="楕円 382"/>
        <xdr:cNvSpPr/>
      </xdr:nvSpPr>
      <xdr:spPr>
        <a:xfrm>
          <a:off x="6921500" y="99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91181</xdr:rowOff>
    </xdr:from>
    <xdr:ext cx="534377" cy="259045"/>
    <xdr:sp macro="" textlink="">
      <xdr:nvSpPr>
        <xdr:cNvPr id="384" name="テキスト ボックス 383"/>
        <xdr:cNvSpPr txBox="1"/>
      </xdr:nvSpPr>
      <xdr:spPr>
        <a:xfrm>
          <a:off x="6705111" y="100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50274</xdr:rowOff>
    </xdr:from>
    <xdr:to>
      <xdr:col>55</xdr:col>
      <xdr:colOff>0</xdr:colOff>
      <xdr:row>79</xdr:row>
      <xdr:rowOff>93315</xdr:rowOff>
    </xdr:to>
    <xdr:cxnSp macro="">
      <xdr:nvCxnSpPr>
        <xdr:cNvPr id="415" name="直線コネクタ 414"/>
        <xdr:cNvCxnSpPr/>
      </xdr:nvCxnSpPr>
      <xdr:spPr>
        <a:xfrm>
          <a:off x="9639300" y="13594824"/>
          <a:ext cx="8382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50274</xdr:rowOff>
    </xdr:from>
    <xdr:to>
      <xdr:col>50</xdr:col>
      <xdr:colOff>114300</xdr:colOff>
      <xdr:row>79</xdr:row>
      <xdr:rowOff>62683</xdr:rowOff>
    </xdr:to>
    <xdr:cxnSp macro="">
      <xdr:nvCxnSpPr>
        <xdr:cNvPr id="418" name="直線コネクタ 417"/>
        <xdr:cNvCxnSpPr/>
      </xdr:nvCxnSpPr>
      <xdr:spPr>
        <a:xfrm flipV="1">
          <a:off x="8750300" y="13594824"/>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62683</xdr:rowOff>
    </xdr:from>
    <xdr:to>
      <xdr:col>45</xdr:col>
      <xdr:colOff>177800</xdr:colOff>
      <xdr:row>79</xdr:row>
      <xdr:rowOff>84705</xdr:rowOff>
    </xdr:to>
    <xdr:cxnSp macro="">
      <xdr:nvCxnSpPr>
        <xdr:cNvPr id="421" name="直線コネクタ 420"/>
        <xdr:cNvCxnSpPr/>
      </xdr:nvCxnSpPr>
      <xdr:spPr>
        <a:xfrm flipV="1">
          <a:off x="7861300" y="13607233"/>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40988</xdr:rowOff>
    </xdr:from>
    <xdr:to>
      <xdr:col>41</xdr:col>
      <xdr:colOff>50800</xdr:colOff>
      <xdr:row>79</xdr:row>
      <xdr:rowOff>84705</xdr:rowOff>
    </xdr:to>
    <xdr:cxnSp macro="">
      <xdr:nvCxnSpPr>
        <xdr:cNvPr id="424" name="直線コネクタ 423"/>
        <xdr:cNvCxnSpPr/>
      </xdr:nvCxnSpPr>
      <xdr:spPr>
        <a:xfrm>
          <a:off x="6972300" y="13585538"/>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42515</xdr:rowOff>
    </xdr:from>
    <xdr:to>
      <xdr:col>55</xdr:col>
      <xdr:colOff>50800</xdr:colOff>
      <xdr:row>79</xdr:row>
      <xdr:rowOff>144115</xdr:rowOff>
    </xdr:to>
    <xdr:sp macro="" textlink="">
      <xdr:nvSpPr>
        <xdr:cNvPr id="434" name="楕円 433"/>
        <xdr:cNvSpPr/>
      </xdr:nvSpPr>
      <xdr:spPr>
        <a:xfrm>
          <a:off x="10426700" y="135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128892</xdr:rowOff>
    </xdr:from>
    <xdr:ext cx="378565" cy="259045"/>
    <xdr:sp macro="" textlink="">
      <xdr:nvSpPr>
        <xdr:cNvPr id="435" name="普通建設事業費 （ うち新規整備　）該当値テキスト"/>
        <xdr:cNvSpPr txBox="1"/>
      </xdr:nvSpPr>
      <xdr:spPr>
        <a:xfrm>
          <a:off x="10528300" y="135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170924</xdr:rowOff>
    </xdr:from>
    <xdr:to>
      <xdr:col>50</xdr:col>
      <xdr:colOff>165100</xdr:colOff>
      <xdr:row>79</xdr:row>
      <xdr:rowOff>101074</xdr:rowOff>
    </xdr:to>
    <xdr:sp macro="" textlink="">
      <xdr:nvSpPr>
        <xdr:cNvPr id="436" name="楕円 435"/>
        <xdr:cNvSpPr/>
      </xdr:nvSpPr>
      <xdr:spPr>
        <a:xfrm>
          <a:off x="9588500" y="135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92201</xdr:rowOff>
    </xdr:from>
    <xdr:ext cx="469744" cy="259045"/>
    <xdr:sp macro="" textlink="">
      <xdr:nvSpPr>
        <xdr:cNvPr id="437" name="テキスト ボックス 436"/>
        <xdr:cNvSpPr txBox="1"/>
      </xdr:nvSpPr>
      <xdr:spPr>
        <a:xfrm>
          <a:off x="9404428" y="1363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11883</xdr:rowOff>
    </xdr:from>
    <xdr:to>
      <xdr:col>46</xdr:col>
      <xdr:colOff>38100</xdr:colOff>
      <xdr:row>79</xdr:row>
      <xdr:rowOff>113483</xdr:rowOff>
    </xdr:to>
    <xdr:sp macro="" textlink="">
      <xdr:nvSpPr>
        <xdr:cNvPr id="438" name="楕円 437"/>
        <xdr:cNvSpPr/>
      </xdr:nvSpPr>
      <xdr:spPr>
        <a:xfrm>
          <a:off x="8699500" y="135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104610</xdr:rowOff>
    </xdr:from>
    <xdr:ext cx="469744" cy="259045"/>
    <xdr:sp macro="" textlink="">
      <xdr:nvSpPr>
        <xdr:cNvPr id="439" name="テキスト ボックス 438"/>
        <xdr:cNvSpPr txBox="1"/>
      </xdr:nvSpPr>
      <xdr:spPr>
        <a:xfrm>
          <a:off x="8515428" y="136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33905</xdr:rowOff>
    </xdr:from>
    <xdr:to>
      <xdr:col>41</xdr:col>
      <xdr:colOff>101600</xdr:colOff>
      <xdr:row>79</xdr:row>
      <xdr:rowOff>135505</xdr:rowOff>
    </xdr:to>
    <xdr:sp macro="" textlink="">
      <xdr:nvSpPr>
        <xdr:cNvPr id="440" name="楕円 439"/>
        <xdr:cNvSpPr/>
      </xdr:nvSpPr>
      <xdr:spPr>
        <a:xfrm>
          <a:off x="7810500" y="135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126632</xdr:rowOff>
    </xdr:from>
    <xdr:ext cx="469744" cy="259045"/>
    <xdr:sp macro="" textlink="">
      <xdr:nvSpPr>
        <xdr:cNvPr id="441" name="テキスト ボックス 440"/>
        <xdr:cNvSpPr txBox="1"/>
      </xdr:nvSpPr>
      <xdr:spPr>
        <a:xfrm>
          <a:off x="7626428" y="1367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161638</xdr:rowOff>
    </xdr:from>
    <xdr:to>
      <xdr:col>36</xdr:col>
      <xdr:colOff>165100</xdr:colOff>
      <xdr:row>79</xdr:row>
      <xdr:rowOff>91788</xdr:rowOff>
    </xdr:to>
    <xdr:sp macro="" textlink="">
      <xdr:nvSpPr>
        <xdr:cNvPr id="442" name="楕円 441"/>
        <xdr:cNvSpPr/>
      </xdr:nvSpPr>
      <xdr:spPr>
        <a:xfrm>
          <a:off x="6921500" y="13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82915</xdr:rowOff>
    </xdr:from>
    <xdr:ext cx="469744" cy="259045"/>
    <xdr:sp macro="" textlink="">
      <xdr:nvSpPr>
        <xdr:cNvPr id="443" name="テキスト ボックス 442"/>
        <xdr:cNvSpPr txBox="1"/>
      </xdr:nvSpPr>
      <xdr:spPr>
        <a:xfrm>
          <a:off x="6737428" y="136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155606</xdr:rowOff>
    </xdr:from>
    <xdr:to>
      <xdr:col>55</xdr:col>
      <xdr:colOff>0</xdr:colOff>
      <xdr:row>98</xdr:row>
      <xdr:rowOff>20324</xdr:rowOff>
    </xdr:to>
    <xdr:cxnSp macro="">
      <xdr:nvCxnSpPr>
        <xdr:cNvPr id="470" name="直線コネクタ 469"/>
        <xdr:cNvCxnSpPr/>
      </xdr:nvCxnSpPr>
      <xdr:spPr>
        <a:xfrm flipV="1">
          <a:off x="9639300" y="16786256"/>
          <a:ext cx="8382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14359</xdr:rowOff>
    </xdr:from>
    <xdr:to>
      <xdr:col>50</xdr:col>
      <xdr:colOff>114300</xdr:colOff>
      <xdr:row>98</xdr:row>
      <xdr:rowOff>20324</xdr:rowOff>
    </xdr:to>
    <xdr:cxnSp macro="">
      <xdr:nvCxnSpPr>
        <xdr:cNvPr id="473" name="直線コネクタ 472"/>
        <xdr:cNvCxnSpPr/>
      </xdr:nvCxnSpPr>
      <xdr:spPr>
        <a:xfrm>
          <a:off x="8750300" y="16816459"/>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14359</xdr:rowOff>
    </xdr:from>
    <xdr:to>
      <xdr:col>45</xdr:col>
      <xdr:colOff>177800</xdr:colOff>
      <xdr:row>98</xdr:row>
      <xdr:rowOff>27938</xdr:rowOff>
    </xdr:to>
    <xdr:cxnSp macro="">
      <xdr:nvCxnSpPr>
        <xdr:cNvPr id="476" name="直線コネクタ 475"/>
        <xdr:cNvCxnSpPr/>
      </xdr:nvCxnSpPr>
      <xdr:spPr>
        <a:xfrm flipV="1">
          <a:off x="7861300" y="16816459"/>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168787</xdr:rowOff>
    </xdr:from>
    <xdr:to>
      <xdr:col>41</xdr:col>
      <xdr:colOff>50800</xdr:colOff>
      <xdr:row>98</xdr:row>
      <xdr:rowOff>27938</xdr:rowOff>
    </xdr:to>
    <xdr:cxnSp macro="">
      <xdr:nvCxnSpPr>
        <xdr:cNvPr id="479" name="直線コネクタ 478"/>
        <xdr:cNvCxnSpPr/>
      </xdr:nvCxnSpPr>
      <xdr:spPr>
        <a:xfrm>
          <a:off x="6972300" y="16799437"/>
          <a:ext cx="8890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104806</xdr:rowOff>
    </xdr:from>
    <xdr:to>
      <xdr:col>55</xdr:col>
      <xdr:colOff>50800</xdr:colOff>
      <xdr:row>98</xdr:row>
      <xdr:rowOff>34956</xdr:rowOff>
    </xdr:to>
    <xdr:sp macro="" textlink="">
      <xdr:nvSpPr>
        <xdr:cNvPr id="489" name="楕円 488"/>
        <xdr:cNvSpPr/>
      </xdr:nvSpPr>
      <xdr:spPr>
        <a:xfrm>
          <a:off x="10426700" y="167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83233</xdr:rowOff>
    </xdr:from>
    <xdr:ext cx="534377" cy="259045"/>
    <xdr:sp macro="" textlink="">
      <xdr:nvSpPr>
        <xdr:cNvPr id="490" name="普通建設事業費 （ うち更新整備　）該当値テキスト"/>
        <xdr:cNvSpPr txBox="1"/>
      </xdr:nvSpPr>
      <xdr:spPr>
        <a:xfrm>
          <a:off x="10528300" y="167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140974</xdr:rowOff>
    </xdr:from>
    <xdr:to>
      <xdr:col>50</xdr:col>
      <xdr:colOff>165100</xdr:colOff>
      <xdr:row>98</xdr:row>
      <xdr:rowOff>71124</xdr:rowOff>
    </xdr:to>
    <xdr:sp macro="" textlink="">
      <xdr:nvSpPr>
        <xdr:cNvPr id="491" name="楕円 490"/>
        <xdr:cNvSpPr/>
      </xdr:nvSpPr>
      <xdr:spPr>
        <a:xfrm>
          <a:off x="9588500" y="16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62251</xdr:rowOff>
    </xdr:from>
    <xdr:ext cx="534377" cy="259045"/>
    <xdr:sp macro="" textlink="">
      <xdr:nvSpPr>
        <xdr:cNvPr id="492" name="テキスト ボックス 491"/>
        <xdr:cNvSpPr txBox="1"/>
      </xdr:nvSpPr>
      <xdr:spPr>
        <a:xfrm>
          <a:off x="9372111" y="1686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135009</xdr:rowOff>
    </xdr:from>
    <xdr:to>
      <xdr:col>46</xdr:col>
      <xdr:colOff>38100</xdr:colOff>
      <xdr:row>98</xdr:row>
      <xdr:rowOff>65159</xdr:rowOff>
    </xdr:to>
    <xdr:sp macro="" textlink="">
      <xdr:nvSpPr>
        <xdr:cNvPr id="493" name="楕円 492"/>
        <xdr:cNvSpPr/>
      </xdr:nvSpPr>
      <xdr:spPr>
        <a:xfrm>
          <a:off x="8699500" y="167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56286</xdr:rowOff>
    </xdr:from>
    <xdr:ext cx="534377" cy="259045"/>
    <xdr:sp macro="" textlink="">
      <xdr:nvSpPr>
        <xdr:cNvPr id="494" name="テキスト ボックス 493"/>
        <xdr:cNvSpPr txBox="1"/>
      </xdr:nvSpPr>
      <xdr:spPr>
        <a:xfrm>
          <a:off x="8483111" y="168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148588</xdr:rowOff>
    </xdr:from>
    <xdr:to>
      <xdr:col>41</xdr:col>
      <xdr:colOff>101600</xdr:colOff>
      <xdr:row>98</xdr:row>
      <xdr:rowOff>78738</xdr:rowOff>
    </xdr:to>
    <xdr:sp macro="" textlink="">
      <xdr:nvSpPr>
        <xdr:cNvPr id="495" name="楕円 494"/>
        <xdr:cNvSpPr/>
      </xdr:nvSpPr>
      <xdr:spPr>
        <a:xfrm>
          <a:off x="7810500" y="167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69865</xdr:rowOff>
    </xdr:from>
    <xdr:ext cx="534377" cy="259045"/>
    <xdr:sp macro="" textlink="">
      <xdr:nvSpPr>
        <xdr:cNvPr id="496" name="テキスト ボックス 495"/>
        <xdr:cNvSpPr txBox="1"/>
      </xdr:nvSpPr>
      <xdr:spPr>
        <a:xfrm>
          <a:off x="7594111" y="168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117987</xdr:rowOff>
    </xdr:from>
    <xdr:to>
      <xdr:col>36</xdr:col>
      <xdr:colOff>165100</xdr:colOff>
      <xdr:row>98</xdr:row>
      <xdr:rowOff>48137</xdr:rowOff>
    </xdr:to>
    <xdr:sp macro="" textlink="">
      <xdr:nvSpPr>
        <xdr:cNvPr id="497" name="楕円 496"/>
        <xdr:cNvSpPr/>
      </xdr:nvSpPr>
      <xdr:spPr>
        <a:xfrm>
          <a:off x="6921500" y="167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64664</xdr:rowOff>
    </xdr:from>
    <xdr:ext cx="534377" cy="259045"/>
    <xdr:sp macro="" textlink="">
      <xdr:nvSpPr>
        <xdr:cNvPr id="498" name="テキスト ボックス 497"/>
        <xdr:cNvSpPr txBox="1"/>
      </xdr:nvSpPr>
      <xdr:spPr>
        <a:xfrm>
          <a:off x="6705111" y="165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63163</xdr:rowOff>
    </xdr:from>
    <xdr:to>
      <xdr:col>85</xdr:col>
      <xdr:colOff>127000</xdr:colOff>
      <xdr:row>39</xdr:row>
      <xdr:rowOff>94372</xdr:rowOff>
    </xdr:to>
    <xdr:cxnSp macro="">
      <xdr:nvCxnSpPr>
        <xdr:cNvPr id="529" name="直線コネクタ 528"/>
        <xdr:cNvCxnSpPr/>
      </xdr:nvCxnSpPr>
      <xdr:spPr>
        <a:xfrm flipV="1">
          <a:off x="15481300" y="6749713"/>
          <a:ext cx="8382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94372</xdr:rowOff>
    </xdr:from>
    <xdr:to>
      <xdr:col>81</xdr:col>
      <xdr:colOff>50800</xdr:colOff>
      <xdr:row>39</xdr:row>
      <xdr:rowOff>97202</xdr:rowOff>
    </xdr:to>
    <xdr:cxnSp macro="">
      <xdr:nvCxnSpPr>
        <xdr:cNvPr id="532" name="直線コネクタ 531"/>
        <xdr:cNvCxnSpPr/>
      </xdr:nvCxnSpPr>
      <xdr:spPr>
        <a:xfrm flipV="1">
          <a:off x="14592300" y="6780922"/>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93033</xdr:rowOff>
    </xdr:from>
    <xdr:to>
      <xdr:col>76</xdr:col>
      <xdr:colOff>114300</xdr:colOff>
      <xdr:row>39</xdr:row>
      <xdr:rowOff>97202</xdr:rowOff>
    </xdr:to>
    <xdr:cxnSp macro="">
      <xdr:nvCxnSpPr>
        <xdr:cNvPr id="535" name="直線コネクタ 534"/>
        <xdr:cNvCxnSpPr/>
      </xdr:nvCxnSpPr>
      <xdr:spPr>
        <a:xfrm>
          <a:off x="13703300" y="6779583"/>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93033</xdr:rowOff>
    </xdr:from>
    <xdr:to>
      <xdr:col>71</xdr:col>
      <xdr:colOff>177800</xdr:colOff>
      <xdr:row>39</xdr:row>
      <xdr:rowOff>97463</xdr:rowOff>
    </xdr:to>
    <xdr:cxnSp macro="">
      <xdr:nvCxnSpPr>
        <xdr:cNvPr id="538" name="直線コネクタ 537"/>
        <xdr:cNvCxnSpPr/>
      </xdr:nvCxnSpPr>
      <xdr:spPr>
        <a:xfrm flipV="1">
          <a:off x="12814300" y="6779583"/>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12363</xdr:rowOff>
    </xdr:from>
    <xdr:to>
      <xdr:col>85</xdr:col>
      <xdr:colOff>177800</xdr:colOff>
      <xdr:row>39</xdr:row>
      <xdr:rowOff>113963</xdr:rowOff>
    </xdr:to>
    <xdr:sp macro="" textlink="">
      <xdr:nvSpPr>
        <xdr:cNvPr id="548" name="楕円 547"/>
        <xdr:cNvSpPr/>
      </xdr:nvSpPr>
      <xdr:spPr>
        <a:xfrm>
          <a:off x="16268700" y="66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43572</xdr:rowOff>
    </xdr:from>
    <xdr:to>
      <xdr:col>81</xdr:col>
      <xdr:colOff>101600</xdr:colOff>
      <xdr:row>39</xdr:row>
      <xdr:rowOff>145172</xdr:rowOff>
    </xdr:to>
    <xdr:sp macro="" textlink="">
      <xdr:nvSpPr>
        <xdr:cNvPr id="550" name="楕円 549"/>
        <xdr:cNvSpPr/>
      </xdr:nvSpPr>
      <xdr:spPr>
        <a:xfrm>
          <a:off x="15430500" y="673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136299</xdr:rowOff>
    </xdr:from>
    <xdr:ext cx="378565" cy="259045"/>
    <xdr:sp macro="" textlink="">
      <xdr:nvSpPr>
        <xdr:cNvPr id="551" name="テキスト ボックス 550"/>
        <xdr:cNvSpPr txBox="1"/>
      </xdr:nvSpPr>
      <xdr:spPr>
        <a:xfrm>
          <a:off x="15292017" y="682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46402</xdr:rowOff>
    </xdr:from>
    <xdr:to>
      <xdr:col>76</xdr:col>
      <xdr:colOff>165100</xdr:colOff>
      <xdr:row>39</xdr:row>
      <xdr:rowOff>148002</xdr:rowOff>
    </xdr:to>
    <xdr:sp macro="" textlink="">
      <xdr:nvSpPr>
        <xdr:cNvPr id="552" name="楕円 551"/>
        <xdr:cNvSpPr/>
      </xdr:nvSpPr>
      <xdr:spPr>
        <a:xfrm>
          <a:off x="14541500" y="6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139129</xdr:rowOff>
    </xdr:from>
    <xdr:ext cx="378565" cy="259045"/>
    <xdr:sp macro="" textlink="">
      <xdr:nvSpPr>
        <xdr:cNvPr id="553" name="テキスト ボックス 552"/>
        <xdr:cNvSpPr txBox="1"/>
      </xdr:nvSpPr>
      <xdr:spPr>
        <a:xfrm>
          <a:off x="14403017" y="682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42233</xdr:rowOff>
    </xdr:from>
    <xdr:to>
      <xdr:col>72</xdr:col>
      <xdr:colOff>38100</xdr:colOff>
      <xdr:row>39</xdr:row>
      <xdr:rowOff>143833</xdr:rowOff>
    </xdr:to>
    <xdr:sp macro="" textlink="">
      <xdr:nvSpPr>
        <xdr:cNvPr id="554" name="楕円 553"/>
        <xdr:cNvSpPr/>
      </xdr:nvSpPr>
      <xdr:spPr>
        <a:xfrm>
          <a:off x="13652500" y="67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134960</xdr:rowOff>
    </xdr:from>
    <xdr:ext cx="378565" cy="259045"/>
    <xdr:sp macro="" textlink="">
      <xdr:nvSpPr>
        <xdr:cNvPr id="555" name="テキスト ボックス 554"/>
        <xdr:cNvSpPr txBox="1"/>
      </xdr:nvSpPr>
      <xdr:spPr>
        <a:xfrm>
          <a:off x="13514017" y="682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46663</xdr:rowOff>
    </xdr:from>
    <xdr:to>
      <xdr:col>67</xdr:col>
      <xdr:colOff>101600</xdr:colOff>
      <xdr:row>39</xdr:row>
      <xdr:rowOff>148263</xdr:rowOff>
    </xdr:to>
    <xdr:sp macro="" textlink="">
      <xdr:nvSpPr>
        <xdr:cNvPr id="556" name="楕円 555"/>
        <xdr:cNvSpPr/>
      </xdr:nvSpPr>
      <xdr:spPr>
        <a:xfrm>
          <a:off x="12763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139390</xdr:rowOff>
    </xdr:from>
    <xdr:ext cx="378565" cy="259045"/>
    <xdr:sp macro="" textlink="">
      <xdr:nvSpPr>
        <xdr:cNvPr id="557" name="テキスト ボックス 556"/>
        <xdr:cNvSpPr txBox="1"/>
      </xdr:nvSpPr>
      <xdr:spPr>
        <a:xfrm>
          <a:off x="12625017" y="682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160882</xdr:rowOff>
    </xdr:from>
    <xdr:to>
      <xdr:col>85</xdr:col>
      <xdr:colOff>127000</xdr:colOff>
      <xdr:row>77</xdr:row>
      <xdr:rowOff>165967</xdr:rowOff>
    </xdr:to>
    <xdr:cxnSp macro="">
      <xdr:nvCxnSpPr>
        <xdr:cNvPr id="641" name="直線コネクタ 640"/>
        <xdr:cNvCxnSpPr/>
      </xdr:nvCxnSpPr>
      <xdr:spPr>
        <a:xfrm flipV="1">
          <a:off x="15481300" y="13362532"/>
          <a:ext cx="8382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165967</xdr:rowOff>
    </xdr:from>
    <xdr:to>
      <xdr:col>81</xdr:col>
      <xdr:colOff>50800</xdr:colOff>
      <xdr:row>78</xdr:row>
      <xdr:rowOff>2119</xdr:rowOff>
    </xdr:to>
    <xdr:cxnSp macro="">
      <xdr:nvCxnSpPr>
        <xdr:cNvPr id="644" name="直線コネクタ 643"/>
        <xdr:cNvCxnSpPr/>
      </xdr:nvCxnSpPr>
      <xdr:spPr>
        <a:xfrm flipV="1">
          <a:off x="14592300" y="13367617"/>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159748</xdr:rowOff>
    </xdr:from>
    <xdr:to>
      <xdr:col>76</xdr:col>
      <xdr:colOff>114300</xdr:colOff>
      <xdr:row>78</xdr:row>
      <xdr:rowOff>2119</xdr:rowOff>
    </xdr:to>
    <xdr:cxnSp macro="">
      <xdr:nvCxnSpPr>
        <xdr:cNvPr id="647" name="直線コネクタ 646"/>
        <xdr:cNvCxnSpPr/>
      </xdr:nvCxnSpPr>
      <xdr:spPr>
        <a:xfrm>
          <a:off x="13703300" y="13361398"/>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159748</xdr:rowOff>
    </xdr:from>
    <xdr:to>
      <xdr:col>71</xdr:col>
      <xdr:colOff>177800</xdr:colOff>
      <xdr:row>77</xdr:row>
      <xdr:rowOff>160265</xdr:rowOff>
    </xdr:to>
    <xdr:cxnSp macro="">
      <xdr:nvCxnSpPr>
        <xdr:cNvPr id="650" name="直線コネクタ 649"/>
        <xdr:cNvCxnSpPr/>
      </xdr:nvCxnSpPr>
      <xdr:spPr>
        <a:xfrm flipV="1">
          <a:off x="12814300" y="13361398"/>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110082</xdr:rowOff>
    </xdr:from>
    <xdr:to>
      <xdr:col>85</xdr:col>
      <xdr:colOff>177800</xdr:colOff>
      <xdr:row>78</xdr:row>
      <xdr:rowOff>40232</xdr:rowOff>
    </xdr:to>
    <xdr:sp macro="" textlink="">
      <xdr:nvSpPr>
        <xdr:cNvPr id="660" name="楕円 659"/>
        <xdr:cNvSpPr/>
      </xdr:nvSpPr>
      <xdr:spPr>
        <a:xfrm>
          <a:off x="16268700" y="133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88509</xdr:rowOff>
    </xdr:from>
    <xdr:ext cx="534377" cy="259045"/>
    <xdr:sp macro="" textlink="">
      <xdr:nvSpPr>
        <xdr:cNvPr id="661" name="公債費該当値テキスト"/>
        <xdr:cNvSpPr txBox="1"/>
      </xdr:nvSpPr>
      <xdr:spPr>
        <a:xfrm>
          <a:off x="16370300" y="132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115167</xdr:rowOff>
    </xdr:from>
    <xdr:to>
      <xdr:col>81</xdr:col>
      <xdr:colOff>101600</xdr:colOff>
      <xdr:row>78</xdr:row>
      <xdr:rowOff>45317</xdr:rowOff>
    </xdr:to>
    <xdr:sp macro="" textlink="">
      <xdr:nvSpPr>
        <xdr:cNvPr id="662" name="楕円 661"/>
        <xdr:cNvSpPr/>
      </xdr:nvSpPr>
      <xdr:spPr>
        <a:xfrm>
          <a:off x="15430500" y="133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36444</xdr:rowOff>
    </xdr:from>
    <xdr:ext cx="534377" cy="259045"/>
    <xdr:sp macro="" textlink="">
      <xdr:nvSpPr>
        <xdr:cNvPr id="663" name="テキスト ボックス 662"/>
        <xdr:cNvSpPr txBox="1"/>
      </xdr:nvSpPr>
      <xdr:spPr>
        <a:xfrm>
          <a:off x="15214111" y="134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122769</xdr:rowOff>
    </xdr:from>
    <xdr:to>
      <xdr:col>76</xdr:col>
      <xdr:colOff>165100</xdr:colOff>
      <xdr:row>78</xdr:row>
      <xdr:rowOff>52919</xdr:rowOff>
    </xdr:to>
    <xdr:sp macro="" textlink="">
      <xdr:nvSpPr>
        <xdr:cNvPr id="664" name="楕円 663"/>
        <xdr:cNvSpPr/>
      </xdr:nvSpPr>
      <xdr:spPr>
        <a:xfrm>
          <a:off x="14541500" y="133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44046</xdr:rowOff>
    </xdr:from>
    <xdr:ext cx="534377" cy="259045"/>
    <xdr:sp macro="" textlink="">
      <xdr:nvSpPr>
        <xdr:cNvPr id="665" name="テキスト ボックス 664"/>
        <xdr:cNvSpPr txBox="1"/>
      </xdr:nvSpPr>
      <xdr:spPr>
        <a:xfrm>
          <a:off x="14325111" y="134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108948</xdr:rowOff>
    </xdr:from>
    <xdr:to>
      <xdr:col>72</xdr:col>
      <xdr:colOff>38100</xdr:colOff>
      <xdr:row>78</xdr:row>
      <xdr:rowOff>39098</xdr:rowOff>
    </xdr:to>
    <xdr:sp macro="" textlink="">
      <xdr:nvSpPr>
        <xdr:cNvPr id="666" name="楕円 665"/>
        <xdr:cNvSpPr/>
      </xdr:nvSpPr>
      <xdr:spPr>
        <a:xfrm>
          <a:off x="13652500" y="133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30225</xdr:rowOff>
    </xdr:from>
    <xdr:ext cx="534377" cy="259045"/>
    <xdr:sp macro="" textlink="">
      <xdr:nvSpPr>
        <xdr:cNvPr id="667" name="テキスト ボックス 666"/>
        <xdr:cNvSpPr txBox="1"/>
      </xdr:nvSpPr>
      <xdr:spPr>
        <a:xfrm>
          <a:off x="13436111" y="134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109465</xdr:rowOff>
    </xdr:from>
    <xdr:to>
      <xdr:col>67</xdr:col>
      <xdr:colOff>101600</xdr:colOff>
      <xdr:row>78</xdr:row>
      <xdr:rowOff>39615</xdr:rowOff>
    </xdr:to>
    <xdr:sp macro="" textlink="">
      <xdr:nvSpPr>
        <xdr:cNvPr id="668" name="楕円 667"/>
        <xdr:cNvSpPr/>
      </xdr:nvSpPr>
      <xdr:spPr>
        <a:xfrm>
          <a:off x="12763500" y="133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30742</xdr:rowOff>
    </xdr:from>
    <xdr:ext cx="534377" cy="259045"/>
    <xdr:sp macro="" textlink="">
      <xdr:nvSpPr>
        <xdr:cNvPr id="669" name="テキスト ボックス 668"/>
        <xdr:cNvSpPr txBox="1"/>
      </xdr:nvSpPr>
      <xdr:spPr>
        <a:xfrm>
          <a:off x="12547111" y="13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50825</xdr:rowOff>
    </xdr:from>
    <xdr:to>
      <xdr:col>85</xdr:col>
      <xdr:colOff>127000</xdr:colOff>
      <xdr:row>97</xdr:row>
      <xdr:rowOff>168427</xdr:rowOff>
    </xdr:to>
    <xdr:cxnSp macro="">
      <xdr:nvCxnSpPr>
        <xdr:cNvPr id="698" name="直線コネクタ 697"/>
        <xdr:cNvCxnSpPr/>
      </xdr:nvCxnSpPr>
      <xdr:spPr>
        <a:xfrm flipV="1">
          <a:off x="15481300" y="16681475"/>
          <a:ext cx="8382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168427</xdr:rowOff>
    </xdr:from>
    <xdr:to>
      <xdr:col>81</xdr:col>
      <xdr:colOff>50800</xdr:colOff>
      <xdr:row>98</xdr:row>
      <xdr:rowOff>129617</xdr:rowOff>
    </xdr:to>
    <xdr:cxnSp macro="">
      <xdr:nvCxnSpPr>
        <xdr:cNvPr id="701" name="直線コネクタ 700"/>
        <xdr:cNvCxnSpPr/>
      </xdr:nvCxnSpPr>
      <xdr:spPr>
        <a:xfrm flipV="1">
          <a:off x="14592300" y="16799077"/>
          <a:ext cx="889000" cy="1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129617</xdr:rowOff>
    </xdr:from>
    <xdr:to>
      <xdr:col>76</xdr:col>
      <xdr:colOff>114300</xdr:colOff>
      <xdr:row>99</xdr:row>
      <xdr:rowOff>40348</xdr:rowOff>
    </xdr:to>
    <xdr:cxnSp macro="">
      <xdr:nvCxnSpPr>
        <xdr:cNvPr id="704" name="直線コネクタ 703"/>
        <xdr:cNvCxnSpPr/>
      </xdr:nvCxnSpPr>
      <xdr:spPr>
        <a:xfrm flipV="1">
          <a:off x="13703300" y="16931717"/>
          <a:ext cx="8890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63869</xdr:rowOff>
    </xdr:from>
    <xdr:to>
      <xdr:col>71</xdr:col>
      <xdr:colOff>177800</xdr:colOff>
      <xdr:row>99</xdr:row>
      <xdr:rowOff>40348</xdr:rowOff>
    </xdr:to>
    <xdr:cxnSp macro="">
      <xdr:nvCxnSpPr>
        <xdr:cNvPr id="707" name="直線コネクタ 706"/>
        <xdr:cNvCxnSpPr/>
      </xdr:nvCxnSpPr>
      <xdr:spPr>
        <a:xfrm>
          <a:off x="12814300" y="16865969"/>
          <a:ext cx="889000" cy="1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xdr:rowOff>
    </xdr:from>
    <xdr:to>
      <xdr:col>85</xdr:col>
      <xdr:colOff>177800</xdr:colOff>
      <xdr:row>97</xdr:row>
      <xdr:rowOff>101625</xdr:rowOff>
    </xdr:to>
    <xdr:sp macro="" textlink="">
      <xdr:nvSpPr>
        <xdr:cNvPr id="717" name="楕円 716"/>
        <xdr:cNvSpPr/>
      </xdr:nvSpPr>
      <xdr:spPr>
        <a:xfrm>
          <a:off x="16268700" y="166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22902</xdr:rowOff>
    </xdr:from>
    <xdr:ext cx="534377" cy="259045"/>
    <xdr:sp macro="" textlink="">
      <xdr:nvSpPr>
        <xdr:cNvPr id="718" name="積立金該当値テキスト"/>
        <xdr:cNvSpPr txBox="1"/>
      </xdr:nvSpPr>
      <xdr:spPr>
        <a:xfrm>
          <a:off x="16370300" y="1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117627</xdr:rowOff>
    </xdr:from>
    <xdr:to>
      <xdr:col>81</xdr:col>
      <xdr:colOff>101600</xdr:colOff>
      <xdr:row>98</xdr:row>
      <xdr:rowOff>47777</xdr:rowOff>
    </xdr:to>
    <xdr:sp macro="" textlink="">
      <xdr:nvSpPr>
        <xdr:cNvPr id="719" name="楕円 718"/>
        <xdr:cNvSpPr/>
      </xdr:nvSpPr>
      <xdr:spPr>
        <a:xfrm>
          <a:off x="15430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38904</xdr:rowOff>
    </xdr:from>
    <xdr:ext cx="534377" cy="259045"/>
    <xdr:sp macro="" textlink="">
      <xdr:nvSpPr>
        <xdr:cNvPr id="720" name="テキスト ボックス 719"/>
        <xdr:cNvSpPr txBox="1"/>
      </xdr:nvSpPr>
      <xdr:spPr>
        <a:xfrm>
          <a:off x="15214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78817</xdr:rowOff>
    </xdr:from>
    <xdr:to>
      <xdr:col>76</xdr:col>
      <xdr:colOff>165100</xdr:colOff>
      <xdr:row>99</xdr:row>
      <xdr:rowOff>8967</xdr:rowOff>
    </xdr:to>
    <xdr:sp macro="" textlink="">
      <xdr:nvSpPr>
        <xdr:cNvPr id="721" name="楕円 720"/>
        <xdr:cNvSpPr/>
      </xdr:nvSpPr>
      <xdr:spPr>
        <a:xfrm>
          <a:off x="14541500" y="168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94</xdr:rowOff>
    </xdr:from>
    <xdr:ext cx="469744" cy="259045"/>
    <xdr:sp macro="" textlink="">
      <xdr:nvSpPr>
        <xdr:cNvPr id="722" name="テキスト ボックス 721"/>
        <xdr:cNvSpPr txBox="1"/>
      </xdr:nvSpPr>
      <xdr:spPr>
        <a:xfrm>
          <a:off x="14357428" y="1697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160998</xdr:rowOff>
    </xdr:from>
    <xdr:to>
      <xdr:col>72</xdr:col>
      <xdr:colOff>38100</xdr:colOff>
      <xdr:row>99</xdr:row>
      <xdr:rowOff>91148</xdr:rowOff>
    </xdr:to>
    <xdr:sp macro="" textlink="">
      <xdr:nvSpPr>
        <xdr:cNvPr id="723" name="楕円 722"/>
        <xdr:cNvSpPr/>
      </xdr:nvSpPr>
      <xdr:spPr>
        <a:xfrm>
          <a:off x="13652500" y="169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82275</xdr:rowOff>
    </xdr:from>
    <xdr:ext cx="378565" cy="259045"/>
    <xdr:sp macro="" textlink="">
      <xdr:nvSpPr>
        <xdr:cNvPr id="724" name="テキスト ボックス 723"/>
        <xdr:cNvSpPr txBox="1"/>
      </xdr:nvSpPr>
      <xdr:spPr>
        <a:xfrm>
          <a:off x="13514017" y="17055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13069</xdr:rowOff>
    </xdr:from>
    <xdr:to>
      <xdr:col>67</xdr:col>
      <xdr:colOff>101600</xdr:colOff>
      <xdr:row>98</xdr:row>
      <xdr:rowOff>114669</xdr:rowOff>
    </xdr:to>
    <xdr:sp macro="" textlink="">
      <xdr:nvSpPr>
        <xdr:cNvPr id="725" name="楕円 724"/>
        <xdr:cNvSpPr/>
      </xdr:nvSpPr>
      <xdr:spPr>
        <a:xfrm>
          <a:off x="12763500" y="168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105796</xdr:rowOff>
    </xdr:from>
    <xdr:ext cx="534377" cy="259045"/>
    <xdr:sp macro="" textlink="">
      <xdr:nvSpPr>
        <xdr:cNvPr id="726" name="テキスト ボックス 725"/>
        <xdr:cNvSpPr txBox="1"/>
      </xdr:nvSpPr>
      <xdr:spPr>
        <a:xfrm>
          <a:off x="12547111" y="169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26162</xdr:rowOff>
    </xdr:from>
    <xdr:to>
      <xdr:col>116</xdr:col>
      <xdr:colOff>63500</xdr:colOff>
      <xdr:row>59</xdr:row>
      <xdr:rowOff>26238</xdr:rowOff>
    </xdr:to>
    <xdr:cxnSp macro="">
      <xdr:nvCxnSpPr>
        <xdr:cNvPr id="810" name="直線コネクタ 809"/>
        <xdr:cNvCxnSpPr/>
      </xdr:nvCxnSpPr>
      <xdr:spPr>
        <a:xfrm flipV="1">
          <a:off x="21323300" y="1014171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26238</xdr:rowOff>
    </xdr:from>
    <xdr:to>
      <xdr:col>111</xdr:col>
      <xdr:colOff>177800</xdr:colOff>
      <xdr:row>59</xdr:row>
      <xdr:rowOff>26467</xdr:rowOff>
    </xdr:to>
    <xdr:cxnSp macro="">
      <xdr:nvCxnSpPr>
        <xdr:cNvPr id="813" name="直線コネクタ 812"/>
        <xdr:cNvCxnSpPr/>
      </xdr:nvCxnSpPr>
      <xdr:spPr>
        <a:xfrm flipV="1">
          <a:off x="20434300" y="101417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26467</xdr:rowOff>
    </xdr:from>
    <xdr:to>
      <xdr:col>107</xdr:col>
      <xdr:colOff>50800</xdr:colOff>
      <xdr:row>59</xdr:row>
      <xdr:rowOff>26543</xdr:rowOff>
    </xdr:to>
    <xdr:cxnSp macro="">
      <xdr:nvCxnSpPr>
        <xdr:cNvPr id="816" name="直線コネクタ 815"/>
        <xdr:cNvCxnSpPr/>
      </xdr:nvCxnSpPr>
      <xdr:spPr>
        <a:xfrm flipV="1">
          <a:off x="19545300" y="1014201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26543</xdr:rowOff>
    </xdr:from>
    <xdr:to>
      <xdr:col>102</xdr:col>
      <xdr:colOff>114300</xdr:colOff>
      <xdr:row>59</xdr:row>
      <xdr:rowOff>26543</xdr:rowOff>
    </xdr:to>
    <xdr:cxnSp macro="">
      <xdr:nvCxnSpPr>
        <xdr:cNvPr id="819" name="直線コネクタ 818"/>
        <xdr:cNvCxnSpPr/>
      </xdr:nvCxnSpPr>
      <xdr:spPr>
        <a:xfrm>
          <a:off x="18656300" y="101420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146812</xdr:rowOff>
    </xdr:from>
    <xdr:to>
      <xdr:col>116</xdr:col>
      <xdr:colOff>114300</xdr:colOff>
      <xdr:row>59</xdr:row>
      <xdr:rowOff>76962</xdr:rowOff>
    </xdr:to>
    <xdr:sp macro="" textlink="">
      <xdr:nvSpPr>
        <xdr:cNvPr id="829" name="楕円 828"/>
        <xdr:cNvSpPr/>
      </xdr:nvSpPr>
      <xdr:spPr>
        <a:xfrm>
          <a:off x="221107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61739</xdr:rowOff>
    </xdr:from>
    <xdr:ext cx="378565" cy="259045"/>
    <xdr:sp macro="" textlink="">
      <xdr:nvSpPr>
        <xdr:cNvPr id="830" name="貸付金該当値テキスト"/>
        <xdr:cNvSpPr txBox="1"/>
      </xdr:nvSpPr>
      <xdr:spPr>
        <a:xfrm>
          <a:off x="22212300" y="100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146888</xdr:rowOff>
    </xdr:from>
    <xdr:to>
      <xdr:col>112</xdr:col>
      <xdr:colOff>38100</xdr:colOff>
      <xdr:row>59</xdr:row>
      <xdr:rowOff>77038</xdr:rowOff>
    </xdr:to>
    <xdr:sp macro="" textlink="">
      <xdr:nvSpPr>
        <xdr:cNvPr id="831" name="楕円 830"/>
        <xdr:cNvSpPr/>
      </xdr:nvSpPr>
      <xdr:spPr>
        <a:xfrm>
          <a:off x="21272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68165</xdr:rowOff>
    </xdr:from>
    <xdr:ext cx="378565" cy="259045"/>
    <xdr:sp macro="" textlink="">
      <xdr:nvSpPr>
        <xdr:cNvPr id="832" name="テキスト ボックス 831"/>
        <xdr:cNvSpPr txBox="1"/>
      </xdr:nvSpPr>
      <xdr:spPr>
        <a:xfrm>
          <a:off x="21134017" y="10183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147117</xdr:rowOff>
    </xdr:from>
    <xdr:to>
      <xdr:col>107</xdr:col>
      <xdr:colOff>101600</xdr:colOff>
      <xdr:row>59</xdr:row>
      <xdr:rowOff>77267</xdr:rowOff>
    </xdr:to>
    <xdr:sp macro="" textlink="">
      <xdr:nvSpPr>
        <xdr:cNvPr id="833" name="楕円 832"/>
        <xdr:cNvSpPr/>
      </xdr:nvSpPr>
      <xdr:spPr>
        <a:xfrm>
          <a:off x="20383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68394</xdr:rowOff>
    </xdr:from>
    <xdr:ext cx="378565" cy="259045"/>
    <xdr:sp macro="" textlink="">
      <xdr:nvSpPr>
        <xdr:cNvPr id="834" name="テキスト ボックス 833"/>
        <xdr:cNvSpPr txBox="1"/>
      </xdr:nvSpPr>
      <xdr:spPr>
        <a:xfrm>
          <a:off x="20245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147193</xdr:rowOff>
    </xdr:from>
    <xdr:to>
      <xdr:col>102</xdr:col>
      <xdr:colOff>165100</xdr:colOff>
      <xdr:row>59</xdr:row>
      <xdr:rowOff>77343</xdr:rowOff>
    </xdr:to>
    <xdr:sp macro="" textlink="">
      <xdr:nvSpPr>
        <xdr:cNvPr id="835" name="楕円 834"/>
        <xdr:cNvSpPr/>
      </xdr:nvSpPr>
      <xdr:spPr>
        <a:xfrm>
          <a:off x="19494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68470</xdr:rowOff>
    </xdr:from>
    <xdr:ext cx="378565" cy="259045"/>
    <xdr:sp macro="" textlink="">
      <xdr:nvSpPr>
        <xdr:cNvPr id="836" name="テキスト ボックス 835"/>
        <xdr:cNvSpPr txBox="1"/>
      </xdr:nvSpPr>
      <xdr:spPr>
        <a:xfrm>
          <a:off x="19356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147193</xdr:rowOff>
    </xdr:from>
    <xdr:to>
      <xdr:col>98</xdr:col>
      <xdr:colOff>38100</xdr:colOff>
      <xdr:row>59</xdr:row>
      <xdr:rowOff>77343</xdr:rowOff>
    </xdr:to>
    <xdr:sp macro="" textlink="">
      <xdr:nvSpPr>
        <xdr:cNvPr id="837" name="楕円 836"/>
        <xdr:cNvSpPr/>
      </xdr:nvSpPr>
      <xdr:spPr>
        <a:xfrm>
          <a:off x="18605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68470</xdr:rowOff>
    </xdr:from>
    <xdr:ext cx="378565" cy="259045"/>
    <xdr:sp macro="" textlink="">
      <xdr:nvSpPr>
        <xdr:cNvPr id="838" name="テキスト ボックス 837"/>
        <xdr:cNvSpPr txBox="1"/>
      </xdr:nvSpPr>
      <xdr:spPr>
        <a:xfrm>
          <a:off x="18467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68213</xdr:rowOff>
    </xdr:from>
    <xdr:to>
      <xdr:col>116</xdr:col>
      <xdr:colOff>63500</xdr:colOff>
      <xdr:row>77</xdr:row>
      <xdr:rowOff>98639</xdr:rowOff>
    </xdr:to>
    <xdr:cxnSp macro="">
      <xdr:nvCxnSpPr>
        <xdr:cNvPr id="870" name="直線コネクタ 869"/>
        <xdr:cNvCxnSpPr/>
      </xdr:nvCxnSpPr>
      <xdr:spPr>
        <a:xfrm>
          <a:off x="21323300" y="13269863"/>
          <a:ext cx="8382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68213</xdr:rowOff>
    </xdr:from>
    <xdr:to>
      <xdr:col>111</xdr:col>
      <xdr:colOff>177800</xdr:colOff>
      <xdr:row>77</xdr:row>
      <xdr:rowOff>107347</xdr:rowOff>
    </xdr:to>
    <xdr:cxnSp macro="">
      <xdr:nvCxnSpPr>
        <xdr:cNvPr id="873" name="直線コネクタ 872"/>
        <xdr:cNvCxnSpPr/>
      </xdr:nvCxnSpPr>
      <xdr:spPr>
        <a:xfrm flipV="1">
          <a:off x="20434300" y="13269863"/>
          <a:ext cx="889000" cy="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67952</xdr:rowOff>
    </xdr:from>
    <xdr:to>
      <xdr:col>107</xdr:col>
      <xdr:colOff>50800</xdr:colOff>
      <xdr:row>77</xdr:row>
      <xdr:rowOff>107347</xdr:rowOff>
    </xdr:to>
    <xdr:cxnSp macro="">
      <xdr:nvCxnSpPr>
        <xdr:cNvPr id="876" name="直線コネクタ 875"/>
        <xdr:cNvCxnSpPr/>
      </xdr:nvCxnSpPr>
      <xdr:spPr>
        <a:xfrm>
          <a:off x="19545300" y="13269602"/>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20610</xdr:rowOff>
    </xdr:from>
    <xdr:to>
      <xdr:col>102</xdr:col>
      <xdr:colOff>114300</xdr:colOff>
      <xdr:row>77</xdr:row>
      <xdr:rowOff>67952</xdr:rowOff>
    </xdr:to>
    <xdr:cxnSp macro="">
      <xdr:nvCxnSpPr>
        <xdr:cNvPr id="879" name="直線コネクタ 878"/>
        <xdr:cNvCxnSpPr/>
      </xdr:nvCxnSpPr>
      <xdr:spPr>
        <a:xfrm>
          <a:off x="18656300" y="13222260"/>
          <a:ext cx="889000" cy="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47839</xdr:rowOff>
    </xdr:from>
    <xdr:to>
      <xdr:col>116</xdr:col>
      <xdr:colOff>114300</xdr:colOff>
      <xdr:row>77</xdr:row>
      <xdr:rowOff>149439</xdr:rowOff>
    </xdr:to>
    <xdr:sp macro="" textlink="">
      <xdr:nvSpPr>
        <xdr:cNvPr id="889" name="楕円 888"/>
        <xdr:cNvSpPr/>
      </xdr:nvSpPr>
      <xdr:spPr>
        <a:xfrm>
          <a:off x="22110700" y="132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70716</xdr:rowOff>
    </xdr:from>
    <xdr:ext cx="534377" cy="259045"/>
    <xdr:sp macro="" textlink="">
      <xdr:nvSpPr>
        <xdr:cNvPr id="890" name="繰出金該当値テキスト"/>
        <xdr:cNvSpPr txBox="1"/>
      </xdr:nvSpPr>
      <xdr:spPr>
        <a:xfrm>
          <a:off x="22212300" y="131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17413</xdr:rowOff>
    </xdr:from>
    <xdr:to>
      <xdr:col>112</xdr:col>
      <xdr:colOff>38100</xdr:colOff>
      <xdr:row>77</xdr:row>
      <xdr:rowOff>119013</xdr:rowOff>
    </xdr:to>
    <xdr:sp macro="" textlink="">
      <xdr:nvSpPr>
        <xdr:cNvPr id="891" name="楕円 890"/>
        <xdr:cNvSpPr/>
      </xdr:nvSpPr>
      <xdr:spPr>
        <a:xfrm>
          <a:off x="21272500" y="132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135540</xdr:rowOff>
    </xdr:from>
    <xdr:ext cx="534377" cy="259045"/>
    <xdr:sp macro="" textlink="">
      <xdr:nvSpPr>
        <xdr:cNvPr id="892" name="テキスト ボックス 891"/>
        <xdr:cNvSpPr txBox="1"/>
      </xdr:nvSpPr>
      <xdr:spPr>
        <a:xfrm>
          <a:off x="21056111" y="1299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56547</xdr:rowOff>
    </xdr:from>
    <xdr:to>
      <xdr:col>107</xdr:col>
      <xdr:colOff>101600</xdr:colOff>
      <xdr:row>77</xdr:row>
      <xdr:rowOff>158147</xdr:rowOff>
    </xdr:to>
    <xdr:sp macro="" textlink="">
      <xdr:nvSpPr>
        <xdr:cNvPr id="893" name="楕円 892"/>
        <xdr:cNvSpPr/>
      </xdr:nvSpPr>
      <xdr:spPr>
        <a:xfrm>
          <a:off x="20383500" y="13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3224</xdr:rowOff>
    </xdr:from>
    <xdr:ext cx="534377" cy="259045"/>
    <xdr:sp macro="" textlink="">
      <xdr:nvSpPr>
        <xdr:cNvPr id="894" name="テキスト ボックス 893"/>
        <xdr:cNvSpPr txBox="1"/>
      </xdr:nvSpPr>
      <xdr:spPr>
        <a:xfrm>
          <a:off x="20167111" y="130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17152</xdr:rowOff>
    </xdr:from>
    <xdr:to>
      <xdr:col>102</xdr:col>
      <xdr:colOff>165100</xdr:colOff>
      <xdr:row>77</xdr:row>
      <xdr:rowOff>118752</xdr:rowOff>
    </xdr:to>
    <xdr:sp macro="" textlink="">
      <xdr:nvSpPr>
        <xdr:cNvPr id="895" name="楕円 894"/>
        <xdr:cNvSpPr/>
      </xdr:nvSpPr>
      <xdr:spPr>
        <a:xfrm>
          <a:off x="19494500" y="132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135279</xdr:rowOff>
    </xdr:from>
    <xdr:ext cx="534377" cy="259045"/>
    <xdr:sp macro="" textlink="">
      <xdr:nvSpPr>
        <xdr:cNvPr id="896" name="テキスト ボックス 895"/>
        <xdr:cNvSpPr txBox="1"/>
      </xdr:nvSpPr>
      <xdr:spPr>
        <a:xfrm>
          <a:off x="19278111" y="129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141260</xdr:rowOff>
    </xdr:from>
    <xdr:to>
      <xdr:col>98</xdr:col>
      <xdr:colOff>38100</xdr:colOff>
      <xdr:row>77</xdr:row>
      <xdr:rowOff>71410</xdr:rowOff>
    </xdr:to>
    <xdr:sp macro="" textlink="">
      <xdr:nvSpPr>
        <xdr:cNvPr id="897" name="楕円 896"/>
        <xdr:cNvSpPr/>
      </xdr:nvSpPr>
      <xdr:spPr>
        <a:xfrm>
          <a:off x="18605500" y="131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87937</xdr:rowOff>
    </xdr:from>
    <xdr:ext cx="534377" cy="259045"/>
    <xdr:sp macro="" textlink="">
      <xdr:nvSpPr>
        <xdr:cNvPr id="898" name="テキスト ボックス 897"/>
        <xdr:cNvSpPr txBox="1"/>
      </xdr:nvSpPr>
      <xdr:spPr>
        <a:xfrm>
          <a:off x="18389111" y="129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111,376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円、補助費等も住民一人当たり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99,452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ともに類似団体と比較して一人当たりコストが非常に高い状況となっている。扶助費については、保育所運営費や障がい者に対する自立支援給付費事業に係る経費が主な要素である。補助費等については、町独自の福祉施策である次世代育成クーポン支給や高齢者医療費助成事業などに係る経費により高水準を示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前年度決算と比較すると補助費等については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都市農業活性化支援事業補助金や幼稚園就園奨励費補助金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％の減、扶助費については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認定こども園施設型給付費や障害福祉サービス費等の増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となっている。今後も徹底した検証・事業精査・見直しを行ない、効率的な事業運営、自主財源の確保、自己改革力の向上に努めていくこととしている。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16,695
16,579
28.07
9,364,453
9,053,352
300,478
4,210,918
5,792,924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74320</xdr:rowOff>
    </xdr:from>
    <xdr:to>
      <xdr:col>24</xdr:col>
      <xdr:colOff>63500</xdr:colOff>
      <xdr:row>33</xdr:row>
      <xdr:rowOff>141529</xdr:rowOff>
    </xdr:to>
    <xdr:cxnSp macro="">
      <xdr:nvCxnSpPr>
        <xdr:cNvPr id="59" name="直線コネクタ 58"/>
        <xdr:cNvCxnSpPr/>
      </xdr:nvCxnSpPr>
      <xdr:spPr>
        <a:xfrm>
          <a:off x="3797300" y="5732170"/>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74320</xdr:rowOff>
    </xdr:from>
    <xdr:to>
      <xdr:col>19</xdr:col>
      <xdr:colOff>177800</xdr:colOff>
      <xdr:row>33</xdr:row>
      <xdr:rowOff>129184</xdr:rowOff>
    </xdr:to>
    <xdr:cxnSp macro="">
      <xdr:nvCxnSpPr>
        <xdr:cNvPr id="62" name="直線コネクタ 61"/>
        <xdr:cNvCxnSpPr/>
      </xdr:nvCxnSpPr>
      <xdr:spPr>
        <a:xfrm flipV="1">
          <a:off x="2908300" y="573217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90780</xdr:rowOff>
    </xdr:from>
    <xdr:to>
      <xdr:col>15</xdr:col>
      <xdr:colOff>50800</xdr:colOff>
      <xdr:row>33</xdr:row>
      <xdr:rowOff>129184</xdr:rowOff>
    </xdr:to>
    <xdr:cxnSp macro="">
      <xdr:nvCxnSpPr>
        <xdr:cNvPr id="65" name="直線コネクタ 64"/>
        <xdr:cNvCxnSpPr/>
      </xdr:nvCxnSpPr>
      <xdr:spPr>
        <a:xfrm>
          <a:off x="2019300" y="5748630"/>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94209</xdr:rowOff>
    </xdr:from>
    <xdr:to>
      <xdr:col>10</xdr:col>
      <xdr:colOff>114300</xdr:colOff>
      <xdr:row>33</xdr:row>
      <xdr:rowOff>90780</xdr:rowOff>
    </xdr:to>
    <xdr:cxnSp macro="">
      <xdr:nvCxnSpPr>
        <xdr:cNvPr id="68" name="直線コネクタ 67"/>
        <xdr:cNvCxnSpPr/>
      </xdr:nvCxnSpPr>
      <xdr:spPr>
        <a:xfrm>
          <a:off x="1130300" y="5580609"/>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90729</xdr:rowOff>
    </xdr:from>
    <xdr:to>
      <xdr:col>24</xdr:col>
      <xdr:colOff>114300</xdr:colOff>
      <xdr:row>34</xdr:row>
      <xdr:rowOff>20879</xdr:rowOff>
    </xdr:to>
    <xdr:sp macro="" textlink="">
      <xdr:nvSpPr>
        <xdr:cNvPr id="78" name="楕円 77"/>
        <xdr:cNvSpPr/>
      </xdr:nvSpPr>
      <xdr:spPr>
        <a:xfrm>
          <a:off x="45847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113606</xdr:rowOff>
    </xdr:from>
    <xdr:ext cx="469744" cy="259045"/>
    <xdr:sp macro="" textlink="">
      <xdr:nvSpPr>
        <xdr:cNvPr id="79" name="議会費該当値テキスト"/>
        <xdr:cNvSpPr txBox="1"/>
      </xdr:nvSpPr>
      <xdr:spPr>
        <a:xfrm>
          <a:off x="4686300" y="560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23520</xdr:rowOff>
    </xdr:from>
    <xdr:to>
      <xdr:col>20</xdr:col>
      <xdr:colOff>38100</xdr:colOff>
      <xdr:row>33</xdr:row>
      <xdr:rowOff>125120</xdr:rowOff>
    </xdr:to>
    <xdr:sp macro="" textlink="">
      <xdr:nvSpPr>
        <xdr:cNvPr id="80" name="楕円 79"/>
        <xdr:cNvSpPr/>
      </xdr:nvSpPr>
      <xdr:spPr>
        <a:xfrm>
          <a:off x="37465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141647</xdr:rowOff>
    </xdr:from>
    <xdr:ext cx="469744" cy="259045"/>
    <xdr:sp macro="" textlink="">
      <xdr:nvSpPr>
        <xdr:cNvPr id="81" name="テキスト ボックス 80"/>
        <xdr:cNvSpPr txBox="1"/>
      </xdr:nvSpPr>
      <xdr:spPr>
        <a:xfrm>
          <a:off x="3562428" y="54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78384</xdr:rowOff>
    </xdr:from>
    <xdr:to>
      <xdr:col>15</xdr:col>
      <xdr:colOff>101600</xdr:colOff>
      <xdr:row>34</xdr:row>
      <xdr:rowOff>8534</xdr:rowOff>
    </xdr:to>
    <xdr:sp macro="" textlink="">
      <xdr:nvSpPr>
        <xdr:cNvPr id="82" name="楕円 81"/>
        <xdr:cNvSpPr/>
      </xdr:nvSpPr>
      <xdr:spPr>
        <a:xfrm>
          <a:off x="2857500" y="57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25061</xdr:rowOff>
    </xdr:from>
    <xdr:ext cx="469744" cy="259045"/>
    <xdr:sp macro="" textlink="">
      <xdr:nvSpPr>
        <xdr:cNvPr id="83" name="テキスト ボックス 82"/>
        <xdr:cNvSpPr txBox="1"/>
      </xdr:nvSpPr>
      <xdr:spPr>
        <a:xfrm>
          <a:off x="2673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39980</xdr:rowOff>
    </xdr:from>
    <xdr:to>
      <xdr:col>10</xdr:col>
      <xdr:colOff>165100</xdr:colOff>
      <xdr:row>33</xdr:row>
      <xdr:rowOff>141580</xdr:rowOff>
    </xdr:to>
    <xdr:sp macro="" textlink="">
      <xdr:nvSpPr>
        <xdr:cNvPr id="84" name="楕円 83"/>
        <xdr:cNvSpPr/>
      </xdr:nvSpPr>
      <xdr:spPr>
        <a:xfrm>
          <a:off x="1968500" y="56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158107</xdr:rowOff>
    </xdr:from>
    <xdr:ext cx="469744" cy="259045"/>
    <xdr:sp macro="" textlink="">
      <xdr:nvSpPr>
        <xdr:cNvPr id="85" name="テキスト ボックス 84"/>
        <xdr:cNvSpPr txBox="1"/>
      </xdr:nvSpPr>
      <xdr:spPr>
        <a:xfrm>
          <a:off x="1784428" y="54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43409</xdr:rowOff>
    </xdr:from>
    <xdr:to>
      <xdr:col>6</xdr:col>
      <xdr:colOff>38100</xdr:colOff>
      <xdr:row>32</xdr:row>
      <xdr:rowOff>145009</xdr:rowOff>
    </xdr:to>
    <xdr:sp macro="" textlink="">
      <xdr:nvSpPr>
        <xdr:cNvPr id="86" name="楕円 85"/>
        <xdr:cNvSpPr/>
      </xdr:nvSpPr>
      <xdr:spPr>
        <a:xfrm>
          <a:off x="1079500" y="55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161536</xdr:rowOff>
    </xdr:from>
    <xdr:ext cx="469744" cy="259045"/>
    <xdr:sp macro="" textlink="">
      <xdr:nvSpPr>
        <xdr:cNvPr id="87" name="テキスト ボックス 86"/>
        <xdr:cNvSpPr txBox="1"/>
      </xdr:nvSpPr>
      <xdr:spPr>
        <a:xfrm>
          <a:off x="895428" y="53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75806</xdr:rowOff>
    </xdr:from>
    <xdr:to>
      <xdr:col>24</xdr:col>
      <xdr:colOff>63500</xdr:colOff>
      <xdr:row>56</xdr:row>
      <xdr:rowOff>133596</xdr:rowOff>
    </xdr:to>
    <xdr:cxnSp macro="">
      <xdr:nvCxnSpPr>
        <xdr:cNvPr id="114" name="直線コネクタ 113"/>
        <xdr:cNvCxnSpPr/>
      </xdr:nvCxnSpPr>
      <xdr:spPr>
        <a:xfrm flipV="1">
          <a:off x="3797300" y="9677006"/>
          <a:ext cx="8382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133596</xdr:rowOff>
    </xdr:from>
    <xdr:to>
      <xdr:col>19</xdr:col>
      <xdr:colOff>177800</xdr:colOff>
      <xdr:row>57</xdr:row>
      <xdr:rowOff>12338</xdr:rowOff>
    </xdr:to>
    <xdr:cxnSp macro="">
      <xdr:nvCxnSpPr>
        <xdr:cNvPr id="117" name="直線コネクタ 116"/>
        <xdr:cNvCxnSpPr/>
      </xdr:nvCxnSpPr>
      <xdr:spPr>
        <a:xfrm flipV="1">
          <a:off x="2908300" y="9734796"/>
          <a:ext cx="889000" cy="5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4451</xdr:rowOff>
    </xdr:from>
    <xdr:to>
      <xdr:col>15</xdr:col>
      <xdr:colOff>50800</xdr:colOff>
      <xdr:row>57</xdr:row>
      <xdr:rowOff>12338</xdr:rowOff>
    </xdr:to>
    <xdr:cxnSp macro="">
      <xdr:nvCxnSpPr>
        <xdr:cNvPr id="120" name="直線コネクタ 119"/>
        <xdr:cNvCxnSpPr/>
      </xdr:nvCxnSpPr>
      <xdr:spPr>
        <a:xfrm>
          <a:off x="2019300" y="977710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131068</xdr:rowOff>
    </xdr:from>
    <xdr:to>
      <xdr:col>10</xdr:col>
      <xdr:colOff>114300</xdr:colOff>
      <xdr:row>57</xdr:row>
      <xdr:rowOff>4451</xdr:rowOff>
    </xdr:to>
    <xdr:cxnSp macro="">
      <xdr:nvCxnSpPr>
        <xdr:cNvPr id="123" name="直線コネクタ 122"/>
        <xdr:cNvCxnSpPr/>
      </xdr:nvCxnSpPr>
      <xdr:spPr>
        <a:xfrm>
          <a:off x="1130300" y="9732268"/>
          <a:ext cx="889000" cy="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25006</xdr:rowOff>
    </xdr:from>
    <xdr:to>
      <xdr:col>24</xdr:col>
      <xdr:colOff>114300</xdr:colOff>
      <xdr:row>56</xdr:row>
      <xdr:rowOff>126606</xdr:rowOff>
    </xdr:to>
    <xdr:sp macro="" textlink="">
      <xdr:nvSpPr>
        <xdr:cNvPr id="133" name="楕円 132"/>
        <xdr:cNvSpPr/>
      </xdr:nvSpPr>
      <xdr:spPr>
        <a:xfrm>
          <a:off x="4584700" y="9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3433</xdr:rowOff>
    </xdr:from>
    <xdr:ext cx="534377" cy="259045"/>
    <xdr:sp macro="" textlink="">
      <xdr:nvSpPr>
        <xdr:cNvPr id="134" name="総務費該当値テキスト"/>
        <xdr:cNvSpPr txBox="1"/>
      </xdr:nvSpPr>
      <xdr:spPr>
        <a:xfrm>
          <a:off x="4686300" y="96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82796</xdr:rowOff>
    </xdr:from>
    <xdr:to>
      <xdr:col>20</xdr:col>
      <xdr:colOff>38100</xdr:colOff>
      <xdr:row>57</xdr:row>
      <xdr:rowOff>12946</xdr:rowOff>
    </xdr:to>
    <xdr:sp macro="" textlink="">
      <xdr:nvSpPr>
        <xdr:cNvPr id="135" name="楕円 134"/>
        <xdr:cNvSpPr/>
      </xdr:nvSpPr>
      <xdr:spPr>
        <a:xfrm>
          <a:off x="3746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4073</xdr:rowOff>
    </xdr:from>
    <xdr:ext cx="534377" cy="259045"/>
    <xdr:sp macro="" textlink="">
      <xdr:nvSpPr>
        <xdr:cNvPr id="136" name="テキスト ボックス 135"/>
        <xdr:cNvSpPr txBox="1"/>
      </xdr:nvSpPr>
      <xdr:spPr>
        <a:xfrm>
          <a:off x="3530111" y="9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132988</xdr:rowOff>
    </xdr:from>
    <xdr:to>
      <xdr:col>15</xdr:col>
      <xdr:colOff>101600</xdr:colOff>
      <xdr:row>57</xdr:row>
      <xdr:rowOff>63138</xdr:rowOff>
    </xdr:to>
    <xdr:sp macro="" textlink="">
      <xdr:nvSpPr>
        <xdr:cNvPr id="137" name="楕円 136"/>
        <xdr:cNvSpPr/>
      </xdr:nvSpPr>
      <xdr:spPr>
        <a:xfrm>
          <a:off x="2857500" y="97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54265</xdr:rowOff>
    </xdr:from>
    <xdr:ext cx="534377" cy="259045"/>
    <xdr:sp macro="" textlink="">
      <xdr:nvSpPr>
        <xdr:cNvPr id="138" name="テキスト ボックス 137"/>
        <xdr:cNvSpPr txBox="1"/>
      </xdr:nvSpPr>
      <xdr:spPr>
        <a:xfrm>
          <a:off x="2641111" y="98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125101</xdr:rowOff>
    </xdr:from>
    <xdr:to>
      <xdr:col>10</xdr:col>
      <xdr:colOff>165100</xdr:colOff>
      <xdr:row>57</xdr:row>
      <xdr:rowOff>55251</xdr:rowOff>
    </xdr:to>
    <xdr:sp macro="" textlink="">
      <xdr:nvSpPr>
        <xdr:cNvPr id="139" name="楕円 138"/>
        <xdr:cNvSpPr/>
      </xdr:nvSpPr>
      <xdr:spPr>
        <a:xfrm>
          <a:off x="1968500" y="9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46378</xdr:rowOff>
    </xdr:from>
    <xdr:ext cx="534377" cy="259045"/>
    <xdr:sp macro="" textlink="">
      <xdr:nvSpPr>
        <xdr:cNvPr id="140" name="テキスト ボックス 139"/>
        <xdr:cNvSpPr txBox="1"/>
      </xdr:nvSpPr>
      <xdr:spPr>
        <a:xfrm>
          <a:off x="1752111" y="98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80268</xdr:rowOff>
    </xdr:from>
    <xdr:to>
      <xdr:col>6</xdr:col>
      <xdr:colOff>38100</xdr:colOff>
      <xdr:row>57</xdr:row>
      <xdr:rowOff>10418</xdr:rowOff>
    </xdr:to>
    <xdr:sp macro="" textlink="">
      <xdr:nvSpPr>
        <xdr:cNvPr id="141" name="楕円 140"/>
        <xdr:cNvSpPr/>
      </xdr:nvSpPr>
      <xdr:spPr>
        <a:xfrm>
          <a:off x="1079500" y="968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1545</xdr:rowOff>
    </xdr:from>
    <xdr:ext cx="534377" cy="259045"/>
    <xdr:sp macro="" textlink="">
      <xdr:nvSpPr>
        <xdr:cNvPr id="142" name="テキスト ボックス 141"/>
        <xdr:cNvSpPr txBox="1"/>
      </xdr:nvSpPr>
      <xdr:spPr>
        <a:xfrm>
          <a:off x="863111" y="97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145644</xdr:rowOff>
    </xdr:from>
    <xdr:to>
      <xdr:col>24</xdr:col>
      <xdr:colOff>63500</xdr:colOff>
      <xdr:row>71</xdr:row>
      <xdr:rowOff>37603</xdr:rowOff>
    </xdr:to>
    <xdr:cxnSp macro="">
      <xdr:nvCxnSpPr>
        <xdr:cNvPr id="174" name="直線コネクタ 173"/>
        <xdr:cNvCxnSpPr/>
      </xdr:nvCxnSpPr>
      <xdr:spPr>
        <a:xfrm flipV="1">
          <a:off x="3797300" y="12147144"/>
          <a:ext cx="83820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127660</xdr:rowOff>
    </xdr:from>
    <xdr:to>
      <xdr:col>19</xdr:col>
      <xdr:colOff>177800</xdr:colOff>
      <xdr:row>71</xdr:row>
      <xdr:rowOff>37603</xdr:rowOff>
    </xdr:to>
    <xdr:cxnSp macro="">
      <xdr:nvCxnSpPr>
        <xdr:cNvPr id="177" name="直線コネクタ 176"/>
        <xdr:cNvCxnSpPr/>
      </xdr:nvCxnSpPr>
      <xdr:spPr>
        <a:xfrm>
          <a:off x="2908300" y="12129160"/>
          <a:ext cx="889000" cy="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127660</xdr:rowOff>
    </xdr:from>
    <xdr:to>
      <xdr:col>15</xdr:col>
      <xdr:colOff>50800</xdr:colOff>
      <xdr:row>71</xdr:row>
      <xdr:rowOff>91139</xdr:rowOff>
    </xdr:to>
    <xdr:cxnSp macro="">
      <xdr:nvCxnSpPr>
        <xdr:cNvPr id="180" name="直線コネクタ 179"/>
        <xdr:cNvCxnSpPr/>
      </xdr:nvCxnSpPr>
      <xdr:spPr>
        <a:xfrm flipV="1">
          <a:off x="2019300" y="12129160"/>
          <a:ext cx="889000" cy="13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91139</xdr:rowOff>
    </xdr:from>
    <xdr:to>
      <xdr:col>10</xdr:col>
      <xdr:colOff>114300</xdr:colOff>
      <xdr:row>71</xdr:row>
      <xdr:rowOff>133027</xdr:rowOff>
    </xdr:to>
    <xdr:cxnSp macro="">
      <xdr:nvCxnSpPr>
        <xdr:cNvPr id="183" name="直線コネクタ 182"/>
        <xdr:cNvCxnSpPr/>
      </xdr:nvCxnSpPr>
      <xdr:spPr>
        <a:xfrm flipV="1">
          <a:off x="1130300" y="12264089"/>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94844</xdr:rowOff>
    </xdr:from>
    <xdr:to>
      <xdr:col>24</xdr:col>
      <xdr:colOff>114300</xdr:colOff>
      <xdr:row>71</xdr:row>
      <xdr:rowOff>24994</xdr:rowOff>
    </xdr:to>
    <xdr:sp macro="" textlink="">
      <xdr:nvSpPr>
        <xdr:cNvPr id="193" name="楕円 192"/>
        <xdr:cNvSpPr/>
      </xdr:nvSpPr>
      <xdr:spPr>
        <a:xfrm>
          <a:off x="4584700" y="12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117721</xdr:rowOff>
    </xdr:from>
    <xdr:ext cx="599010" cy="259045"/>
    <xdr:sp macro="" textlink="">
      <xdr:nvSpPr>
        <xdr:cNvPr id="194" name="民生費該当値テキスト"/>
        <xdr:cNvSpPr txBox="1"/>
      </xdr:nvSpPr>
      <xdr:spPr>
        <a:xfrm>
          <a:off x="4686300" y="1194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158253</xdr:rowOff>
    </xdr:from>
    <xdr:to>
      <xdr:col>20</xdr:col>
      <xdr:colOff>38100</xdr:colOff>
      <xdr:row>71</xdr:row>
      <xdr:rowOff>88403</xdr:rowOff>
    </xdr:to>
    <xdr:sp macro="" textlink="">
      <xdr:nvSpPr>
        <xdr:cNvPr id="195" name="楕円 194"/>
        <xdr:cNvSpPr/>
      </xdr:nvSpPr>
      <xdr:spPr>
        <a:xfrm>
          <a:off x="3746500" y="121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104930</xdr:rowOff>
    </xdr:from>
    <xdr:ext cx="599010" cy="259045"/>
    <xdr:sp macro="" textlink="">
      <xdr:nvSpPr>
        <xdr:cNvPr id="196" name="テキスト ボックス 195"/>
        <xdr:cNvSpPr txBox="1"/>
      </xdr:nvSpPr>
      <xdr:spPr>
        <a:xfrm>
          <a:off x="3497795" y="1193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76860</xdr:rowOff>
    </xdr:from>
    <xdr:to>
      <xdr:col>15</xdr:col>
      <xdr:colOff>101600</xdr:colOff>
      <xdr:row>71</xdr:row>
      <xdr:rowOff>7010</xdr:rowOff>
    </xdr:to>
    <xdr:sp macro="" textlink="">
      <xdr:nvSpPr>
        <xdr:cNvPr id="197" name="楕円 196"/>
        <xdr:cNvSpPr/>
      </xdr:nvSpPr>
      <xdr:spPr>
        <a:xfrm>
          <a:off x="2857500" y="120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23537</xdr:rowOff>
    </xdr:from>
    <xdr:ext cx="599010" cy="259045"/>
    <xdr:sp macro="" textlink="">
      <xdr:nvSpPr>
        <xdr:cNvPr id="198" name="テキスト ボックス 197"/>
        <xdr:cNvSpPr txBox="1"/>
      </xdr:nvSpPr>
      <xdr:spPr>
        <a:xfrm>
          <a:off x="2608795" y="118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40339</xdr:rowOff>
    </xdr:from>
    <xdr:to>
      <xdr:col>10</xdr:col>
      <xdr:colOff>165100</xdr:colOff>
      <xdr:row>71</xdr:row>
      <xdr:rowOff>141939</xdr:rowOff>
    </xdr:to>
    <xdr:sp macro="" textlink="">
      <xdr:nvSpPr>
        <xdr:cNvPr id="199" name="楕円 198"/>
        <xdr:cNvSpPr/>
      </xdr:nvSpPr>
      <xdr:spPr>
        <a:xfrm>
          <a:off x="1968500" y="122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158466</xdr:rowOff>
    </xdr:from>
    <xdr:ext cx="599010" cy="259045"/>
    <xdr:sp macro="" textlink="">
      <xdr:nvSpPr>
        <xdr:cNvPr id="200" name="テキスト ボックス 199"/>
        <xdr:cNvSpPr txBox="1"/>
      </xdr:nvSpPr>
      <xdr:spPr>
        <a:xfrm>
          <a:off x="1719795" y="119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82227</xdr:rowOff>
    </xdr:from>
    <xdr:to>
      <xdr:col>6</xdr:col>
      <xdr:colOff>38100</xdr:colOff>
      <xdr:row>72</xdr:row>
      <xdr:rowOff>12377</xdr:rowOff>
    </xdr:to>
    <xdr:sp macro="" textlink="">
      <xdr:nvSpPr>
        <xdr:cNvPr id="201" name="楕円 200"/>
        <xdr:cNvSpPr/>
      </xdr:nvSpPr>
      <xdr:spPr>
        <a:xfrm>
          <a:off x="1079500" y="122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28904</xdr:rowOff>
    </xdr:from>
    <xdr:ext cx="599010" cy="259045"/>
    <xdr:sp macro="" textlink="">
      <xdr:nvSpPr>
        <xdr:cNvPr id="202" name="テキスト ボックス 201"/>
        <xdr:cNvSpPr txBox="1"/>
      </xdr:nvSpPr>
      <xdr:spPr>
        <a:xfrm>
          <a:off x="830795" y="120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35409</xdr:rowOff>
    </xdr:from>
    <xdr:to>
      <xdr:col>24</xdr:col>
      <xdr:colOff>63500</xdr:colOff>
      <xdr:row>97</xdr:row>
      <xdr:rowOff>45174</xdr:rowOff>
    </xdr:to>
    <xdr:cxnSp macro="">
      <xdr:nvCxnSpPr>
        <xdr:cNvPr id="234" name="直線コネクタ 233"/>
        <xdr:cNvCxnSpPr/>
      </xdr:nvCxnSpPr>
      <xdr:spPr>
        <a:xfrm flipV="1">
          <a:off x="3797300" y="16666059"/>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45174</xdr:rowOff>
    </xdr:from>
    <xdr:to>
      <xdr:col>19</xdr:col>
      <xdr:colOff>177800</xdr:colOff>
      <xdr:row>97</xdr:row>
      <xdr:rowOff>47461</xdr:rowOff>
    </xdr:to>
    <xdr:cxnSp macro="">
      <xdr:nvCxnSpPr>
        <xdr:cNvPr id="237" name="直線コネクタ 236"/>
        <xdr:cNvCxnSpPr/>
      </xdr:nvCxnSpPr>
      <xdr:spPr>
        <a:xfrm flipV="1">
          <a:off x="2908300" y="166758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47461</xdr:rowOff>
    </xdr:from>
    <xdr:to>
      <xdr:col>15</xdr:col>
      <xdr:colOff>50800</xdr:colOff>
      <xdr:row>97</xdr:row>
      <xdr:rowOff>74859</xdr:rowOff>
    </xdr:to>
    <xdr:cxnSp macro="">
      <xdr:nvCxnSpPr>
        <xdr:cNvPr id="240" name="直線コネクタ 239"/>
        <xdr:cNvCxnSpPr/>
      </xdr:nvCxnSpPr>
      <xdr:spPr>
        <a:xfrm flipV="1">
          <a:off x="2019300" y="16678111"/>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74859</xdr:rowOff>
    </xdr:from>
    <xdr:to>
      <xdr:col>10</xdr:col>
      <xdr:colOff>114300</xdr:colOff>
      <xdr:row>97</xdr:row>
      <xdr:rowOff>85652</xdr:rowOff>
    </xdr:to>
    <xdr:cxnSp macro="">
      <xdr:nvCxnSpPr>
        <xdr:cNvPr id="243" name="直線コネクタ 242"/>
        <xdr:cNvCxnSpPr/>
      </xdr:nvCxnSpPr>
      <xdr:spPr>
        <a:xfrm flipV="1">
          <a:off x="1130300" y="16705509"/>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156059</xdr:rowOff>
    </xdr:from>
    <xdr:to>
      <xdr:col>24</xdr:col>
      <xdr:colOff>114300</xdr:colOff>
      <xdr:row>97</xdr:row>
      <xdr:rowOff>86209</xdr:rowOff>
    </xdr:to>
    <xdr:sp macro="" textlink="">
      <xdr:nvSpPr>
        <xdr:cNvPr id="253" name="楕円 252"/>
        <xdr:cNvSpPr/>
      </xdr:nvSpPr>
      <xdr:spPr>
        <a:xfrm>
          <a:off x="4584700" y="166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134486</xdr:rowOff>
    </xdr:from>
    <xdr:ext cx="534377" cy="259045"/>
    <xdr:sp macro="" textlink="">
      <xdr:nvSpPr>
        <xdr:cNvPr id="254" name="衛生費該当値テキスト"/>
        <xdr:cNvSpPr txBox="1"/>
      </xdr:nvSpPr>
      <xdr:spPr>
        <a:xfrm>
          <a:off x="4686300" y="1659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165824</xdr:rowOff>
    </xdr:from>
    <xdr:to>
      <xdr:col>20</xdr:col>
      <xdr:colOff>38100</xdr:colOff>
      <xdr:row>97</xdr:row>
      <xdr:rowOff>95974</xdr:rowOff>
    </xdr:to>
    <xdr:sp macro="" textlink="">
      <xdr:nvSpPr>
        <xdr:cNvPr id="255" name="楕円 254"/>
        <xdr:cNvSpPr/>
      </xdr:nvSpPr>
      <xdr:spPr>
        <a:xfrm>
          <a:off x="3746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87101</xdr:rowOff>
    </xdr:from>
    <xdr:ext cx="534377" cy="259045"/>
    <xdr:sp macro="" textlink="">
      <xdr:nvSpPr>
        <xdr:cNvPr id="256" name="テキスト ボックス 255"/>
        <xdr:cNvSpPr txBox="1"/>
      </xdr:nvSpPr>
      <xdr:spPr>
        <a:xfrm>
          <a:off x="3530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168111</xdr:rowOff>
    </xdr:from>
    <xdr:to>
      <xdr:col>15</xdr:col>
      <xdr:colOff>101600</xdr:colOff>
      <xdr:row>97</xdr:row>
      <xdr:rowOff>98261</xdr:rowOff>
    </xdr:to>
    <xdr:sp macro="" textlink="">
      <xdr:nvSpPr>
        <xdr:cNvPr id="257" name="楕円 256"/>
        <xdr:cNvSpPr/>
      </xdr:nvSpPr>
      <xdr:spPr>
        <a:xfrm>
          <a:off x="2857500" y="166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89388</xdr:rowOff>
    </xdr:from>
    <xdr:ext cx="534377" cy="259045"/>
    <xdr:sp macro="" textlink="">
      <xdr:nvSpPr>
        <xdr:cNvPr id="258" name="テキスト ボックス 257"/>
        <xdr:cNvSpPr txBox="1"/>
      </xdr:nvSpPr>
      <xdr:spPr>
        <a:xfrm>
          <a:off x="2641111" y="167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24059</xdr:rowOff>
    </xdr:from>
    <xdr:to>
      <xdr:col>10</xdr:col>
      <xdr:colOff>165100</xdr:colOff>
      <xdr:row>97</xdr:row>
      <xdr:rowOff>125659</xdr:rowOff>
    </xdr:to>
    <xdr:sp macro="" textlink="">
      <xdr:nvSpPr>
        <xdr:cNvPr id="259" name="楕円 258"/>
        <xdr:cNvSpPr/>
      </xdr:nvSpPr>
      <xdr:spPr>
        <a:xfrm>
          <a:off x="1968500" y="166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116786</xdr:rowOff>
    </xdr:from>
    <xdr:ext cx="534377" cy="259045"/>
    <xdr:sp macro="" textlink="">
      <xdr:nvSpPr>
        <xdr:cNvPr id="260" name="テキスト ボックス 259"/>
        <xdr:cNvSpPr txBox="1"/>
      </xdr:nvSpPr>
      <xdr:spPr>
        <a:xfrm>
          <a:off x="1752111" y="167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34852</xdr:rowOff>
    </xdr:from>
    <xdr:to>
      <xdr:col>6</xdr:col>
      <xdr:colOff>38100</xdr:colOff>
      <xdr:row>97</xdr:row>
      <xdr:rowOff>136452</xdr:rowOff>
    </xdr:to>
    <xdr:sp macro="" textlink="">
      <xdr:nvSpPr>
        <xdr:cNvPr id="261" name="楕円 260"/>
        <xdr:cNvSpPr/>
      </xdr:nvSpPr>
      <xdr:spPr>
        <a:xfrm>
          <a:off x="1079500" y="166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127579</xdr:rowOff>
    </xdr:from>
    <xdr:ext cx="534377" cy="259045"/>
    <xdr:sp macro="" textlink="">
      <xdr:nvSpPr>
        <xdr:cNvPr id="262" name="テキスト ボックス 261"/>
        <xdr:cNvSpPr txBox="1"/>
      </xdr:nvSpPr>
      <xdr:spPr>
        <a:xfrm>
          <a:off x="863111" y="167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97409</xdr:rowOff>
    </xdr:from>
    <xdr:to>
      <xdr:col>55</xdr:col>
      <xdr:colOff>0</xdr:colOff>
      <xdr:row>32</xdr:row>
      <xdr:rowOff>34087</xdr:rowOff>
    </xdr:to>
    <xdr:cxnSp macro="">
      <xdr:nvCxnSpPr>
        <xdr:cNvPr id="289" name="直線コネクタ 288"/>
        <xdr:cNvCxnSpPr/>
      </xdr:nvCxnSpPr>
      <xdr:spPr>
        <a:xfrm flipV="1">
          <a:off x="9639300" y="5412359"/>
          <a:ext cx="8382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34087</xdr:rowOff>
    </xdr:from>
    <xdr:to>
      <xdr:col>50</xdr:col>
      <xdr:colOff>114300</xdr:colOff>
      <xdr:row>32</xdr:row>
      <xdr:rowOff>35230</xdr:rowOff>
    </xdr:to>
    <xdr:cxnSp macro="">
      <xdr:nvCxnSpPr>
        <xdr:cNvPr id="292" name="直線コネクタ 291"/>
        <xdr:cNvCxnSpPr/>
      </xdr:nvCxnSpPr>
      <xdr:spPr>
        <a:xfrm flipV="1">
          <a:off x="8750300" y="55204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35230</xdr:rowOff>
    </xdr:from>
    <xdr:to>
      <xdr:col>45</xdr:col>
      <xdr:colOff>177800</xdr:colOff>
      <xdr:row>32</xdr:row>
      <xdr:rowOff>52146</xdr:rowOff>
    </xdr:to>
    <xdr:cxnSp macro="">
      <xdr:nvCxnSpPr>
        <xdr:cNvPr id="295" name="直線コネクタ 294"/>
        <xdr:cNvCxnSpPr/>
      </xdr:nvCxnSpPr>
      <xdr:spPr>
        <a:xfrm flipV="1">
          <a:off x="7861300" y="552163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52146</xdr:rowOff>
    </xdr:from>
    <xdr:to>
      <xdr:col>41</xdr:col>
      <xdr:colOff>50800</xdr:colOff>
      <xdr:row>32</xdr:row>
      <xdr:rowOff>96038</xdr:rowOff>
    </xdr:to>
    <xdr:cxnSp macro="">
      <xdr:nvCxnSpPr>
        <xdr:cNvPr id="298" name="直線コネクタ 297"/>
        <xdr:cNvCxnSpPr/>
      </xdr:nvCxnSpPr>
      <xdr:spPr>
        <a:xfrm flipV="1">
          <a:off x="6972300" y="5538546"/>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46609</xdr:rowOff>
    </xdr:from>
    <xdr:to>
      <xdr:col>55</xdr:col>
      <xdr:colOff>50800</xdr:colOff>
      <xdr:row>31</xdr:row>
      <xdr:rowOff>148209</xdr:rowOff>
    </xdr:to>
    <xdr:sp macro="" textlink="">
      <xdr:nvSpPr>
        <xdr:cNvPr id="308" name="楕円 307"/>
        <xdr:cNvSpPr/>
      </xdr:nvSpPr>
      <xdr:spPr>
        <a:xfrm>
          <a:off x="104267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171086</xdr:rowOff>
    </xdr:from>
    <xdr:ext cx="469744" cy="259045"/>
    <xdr:sp macro="" textlink="">
      <xdr:nvSpPr>
        <xdr:cNvPr id="309" name="労働費該当値テキスト"/>
        <xdr:cNvSpPr txBox="1"/>
      </xdr:nvSpPr>
      <xdr:spPr>
        <a:xfrm>
          <a:off x="10528300" y="531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154737</xdr:rowOff>
    </xdr:from>
    <xdr:to>
      <xdr:col>50</xdr:col>
      <xdr:colOff>165100</xdr:colOff>
      <xdr:row>32</xdr:row>
      <xdr:rowOff>84887</xdr:rowOff>
    </xdr:to>
    <xdr:sp macro="" textlink="">
      <xdr:nvSpPr>
        <xdr:cNvPr id="310" name="楕円 309"/>
        <xdr:cNvSpPr/>
      </xdr:nvSpPr>
      <xdr:spPr>
        <a:xfrm>
          <a:off x="9588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101414</xdr:rowOff>
    </xdr:from>
    <xdr:ext cx="469744" cy="259045"/>
    <xdr:sp macro="" textlink="">
      <xdr:nvSpPr>
        <xdr:cNvPr id="311" name="テキスト ボックス 310"/>
        <xdr:cNvSpPr txBox="1"/>
      </xdr:nvSpPr>
      <xdr:spPr>
        <a:xfrm>
          <a:off x="9404428" y="52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155880</xdr:rowOff>
    </xdr:from>
    <xdr:to>
      <xdr:col>46</xdr:col>
      <xdr:colOff>38100</xdr:colOff>
      <xdr:row>32</xdr:row>
      <xdr:rowOff>86030</xdr:rowOff>
    </xdr:to>
    <xdr:sp macro="" textlink="">
      <xdr:nvSpPr>
        <xdr:cNvPr id="312" name="楕円 311"/>
        <xdr:cNvSpPr/>
      </xdr:nvSpPr>
      <xdr:spPr>
        <a:xfrm>
          <a:off x="8699500" y="54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102557</xdr:rowOff>
    </xdr:from>
    <xdr:ext cx="469744" cy="259045"/>
    <xdr:sp macro="" textlink="">
      <xdr:nvSpPr>
        <xdr:cNvPr id="313" name="テキスト ボックス 312"/>
        <xdr:cNvSpPr txBox="1"/>
      </xdr:nvSpPr>
      <xdr:spPr>
        <a:xfrm>
          <a:off x="8515428" y="52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1346</xdr:rowOff>
    </xdr:from>
    <xdr:to>
      <xdr:col>41</xdr:col>
      <xdr:colOff>101600</xdr:colOff>
      <xdr:row>32</xdr:row>
      <xdr:rowOff>102946</xdr:rowOff>
    </xdr:to>
    <xdr:sp macro="" textlink="">
      <xdr:nvSpPr>
        <xdr:cNvPr id="314" name="楕円 313"/>
        <xdr:cNvSpPr/>
      </xdr:nvSpPr>
      <xdr:spPr>
        <a:xfrm>
          <a:off x="7810500" y="54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119473</xdr:rowOff>
    </xdr:from>
    <xdr:ext cx="469744" cy="259045"/>
    <xdr:sp macro="" textlink="">
      <xdr:nvSpPr>
        <xdr:cNvPr id="315" name="テキスト ボックス 314"/>
        <xdr:cNvSpPr txBox="1"/>
      </xdr:nvSpPr>
      <xdr:spPr>
        <a:xfrm>
          <a:off x="7626428" y="52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45238</xdr:rowOff>
    </xdr:from>
    <xdr:to>
      <xdr:col>36</xdr:col>
      <xdr:colOff>165100</xdr:colOff>
      <xdr:row>32</xdr:row>
      <xdr:rowOff>146838</xdr:rowOff>
    </xdr:to>
    <xdr:sp macro="" textlink="">
      <xdr:nvSpPr>
        <xdr:cNvPr id="316" name="楕円 315"/>
        <xdr:cNvSpPr/>
      </xdr:nvSpPr>
      <xdr:spPr>
        <a:xfrm>
          <a:off x="6921500" y="55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163365</xdr:rowOff>
    </xdr:from>
    <xdr:ext cx="469744" cy="259045"/>
    <xdr:sp macro="" textlink="">
      <xdr:nvSpPr>
        <xdr:cNvPr id="317" name="テキスト ボックス 316"/>
        <xdr:cNvSpPr txBox="1"/>
      </xdr:nvSpPr>
      <xdr:spPr>
        <a:xfrm>
          <a:off x="6737428" y="53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60604</xdr:rowOff>
    </xdr:from>
    <xdr:to>
      <xdr:col>55</xdr:col>
      <xdr:colOff>0</xdr:colOff>
      <xdr:row>58</xdr:row>
      <xdr:rowOff>86779</xdr:rowOff>
    </xdr:to>
    <xdr:cxnSp macro="">
      <xdr:nvCxnSpPr>
        <xdr:cNvPr id="346" name="直線コネクタ 345"/>
        <xdr:cNvCxnSpPr/>
      </xdr:nvCxnSpPr>
      <xdr:spPr>
        <a:xfrm>
          <a:off x="9639300" y="10004704"/>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41249</xdr:rowOff>
    </xdr:from>
    <xdr:to>
      <xdr:col>50</xdr:col>
      <xdr:colOff>114300</xdr:colOff>
      <xdr:row>58</xdr:row>
      <xdr:rowOff>60604</xdr:rowOff>
    </xdr:to>
    <xdr:cxnSp macro="">
      <xdr:nvCxnSpPr>
        <xdr:cNvPr id="349" name="直線コネクタ 348"/>
        <xdr:cNvCxnSpPr/>
      </xdr:nvCxnSpPr>
      <xdr:spPr>
        <a:xfrm>
          <a:off x="8750300" y="9985349"/>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41249</xdr:rowOff>
    </xdr:from>
    <xdr:to>
      <xdr:col>45</xdr:col>
      <xdr:colOff>177800</xdr:colOff>
      <xdr:row>58</xdr:row>
      <xdr:rowOff>119138</xdr:rowOff>
    </xdr:to>
    <xdr:cxnSp macro="">
      <xdr:nvCxnSpPr>
        <xdr:cNvPr id="352" name="直線コネクタ 351"/>
        <xdr:cNvCxnSpPr/>
      </xdr:nvCxnSpPr>
      <xdr:spPr>
        <a:xfrm flipV="1">
          <a:off x="7861300" y="9985349"/>
          <a:ext cx="889000" cy="7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37833</xdr:rowOff>
    </xdr:from>
    <xdr:to>
      <xdr:col>41</xdr:col>
      <xdr:colOff>50800</xdr:colOff>
      <xdr:row>58</xdr:row>
      <xdr:rowOff>119138</xdr:rowOff>
    </xdr:to>
    <xdr:cxnSp macro="">
      <xdr:nvCxnSpPr>
        <xdr:cNvPr id="355" name="直線コネクタ 354"/>
        <xdr:cNvCxnSpPr/>
      </xdr:nvCxnSpPr>
      <xdr:spPr>
        <a:xfrm>
          <a:off x="6972300" y="9981933"/>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35979</xdr:rowOff>
    </xdr:from>
    <xdr:to>
      <xdr:col>55</xdr:col>
      <xdr:colOff>50800</xdr:colOff>
      <xdr:row>58</xdr:row>
      <xdr:rowOff>137579</xdr:rowOff>
    </xdr:to>
    <xdr:sp macro="" textlink="">
      <xdr:nvSpPr>
        <xdr:cNvPr id="365" name="楕円 364"/>
        <xdr:cNvSpPr/>
      </xdr:nvSpPr>
      <xdr:spPr>
        <a:xfrm>
          <a:off x="10426700" y="99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122356</xdr:rowOff>
    </xdr:from>
    <xdr:ext cx="534377" cy="259045"/>
    <xdr:sp macro="" textlink="">
      <xdr:nvSpPr>
        <xdr:cNvPr id="366" name="農林水産業費該当値テキスト"/>
        <xdr:cNvSpPr txBox="1"/>
      </xdr:nvSpPr>
      <xdr:spPr>
        <a:xfrm>
          <a:off x="10528300" y="98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9804</xdr:rowOff>
    </xdr:from>
    <xdr:to>
      <xdr:col>50</xdr:col>
      <xdr:colOff>165100</xdr:colOff>
      <xdr:row>58</xdr:row>
      <xdr:rowOff>111404</xdr:rowOff>
    </xdr:to>
    <xdr:sp macro="" textlink="">
      <xdr:nvSpPr>
        <xdr:cNvPr id="367" name="楕円 366"/>
        <xdr:cNvSpPr/>
      </xdr:nvSpPr>
      <xdr:spPr>
        <a:xfrm>
          <a:off x="95885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102531</xdr:rowOff>
    </xdr:from>
    <xdr:ext cx="534377" cy="259045"/>
    <xdr:sp macro="" textlink="">
      <xdr:nvSpPr>
        <xdr:cNvPr id="368" name="テキスト ボックス 367"/>
        <xdr:cNvSpPr txBox="1"/>
      </xdr:nvSpPr>
      <xdr:spPr>
        <a:xfrm>
          <a:off x="9372111" y="100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161899</xdr:rowOff>
    </xdr:from>
    <xdr:to>
      <xdr:col>46</xdr:col>
      <xdr:colOff>38100</xdr:colOff>
      <xdr:row>58</xdr:row>
      <xdr:rowOff>92049</xdr:rowOff>
    </xdr:to>
    <xdr:sp macro="" textlink="">
      <xdr:nvSpPr>
        <xdr:cNvPr id="369" name="楕円 368"/>
        <xdr:cNvSpPr/>
      </xdr:nvSpPr>
      <xdr:spPr>
        <a:xfrm>
          <a:off x="8699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83176</xdr:rowOff>
    </xdr:from>
    <xdr:ext cx="534377" cy="259045"/>
    <xdr:sp macro="" textlink="">
      <xdr:nvSpPr>
        <xdr:cNvPr id="370" name="テキスト ボックス 369"/>
        <xdr:cNvSpPr txBox="1"/>
      </xdr:nvSpPr>
      <xdr:spPr>
        <a:xfrm>
          <a:off x="8483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68338</xdr:rowOff>
    </xdr:from>
    <xdr:to>
      <xdr:col>41</xdr:col>
      <xdr:colOff>101600</xdr:colOff>
      <xdr:row>58</xdr:row>
      <xdr:rowOff>169938</xdr:rowOff>
    </xdr:to>
    <xdr:sp macro="" textlink="">
      <xdr:nvSpPr>
        <xdr:cNvPr id="371" name="楕円 370"/>
        <xdr:cNvSpPr/>
      </xdr:nvSpPr>
      <xdr:spPr>
        <a:xfrm>
          <a:off x="7810500" y="100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161065</xdr:rowOff>
    </xdr:from>
    <xdr:ext cx="469744" cy="259045"/>
    <xdr:sp macro="" textlink="">
      <xdr:nvSpPr>
        <xdr:cNvPr id="372" name="テキスト ボックス 371"/>
        <xdr:cNvSpPr txBox="1"/>
      </xdr:nvSpPr>
      <xdr:spPr>
        <a:xfrm>
          <a:off x="7626428" y="1010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158483</xdr:rowOff>
    </xdr:from>
    <xdr:to>
      <xdr:col>36</xdr:col>
      <xdr:colOff>165100</xdr:colOff>
      <xdr:row>58</xdr:row>
      <xdr:rowOff>88633</xdr:rowOff>
    </xdr:to>
    <xdr:sp macro="" textlink="">
      <xdr:nvSpPr>
        <xdr:cNvPr id="373" name="楕円 372"/>
        <xdr:cNvSpPr/>
      </xdr:nvSpPr>
      <xdr:spPr>
        <a:xfrm>
          <a:off x="6921500" y="99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79760</xdr:rowOff>
    </xdr:from>
    <xdr:ext cx="534377" cy="259045"/>
    <xdr:sp macro="" textlink="">
      <xdr:nvSpPr>
        <xdr:cNvPr id="374" name="テキスト ボックス 373"/>
        <xdr:cNvSpPr txBox="1"/>
      </xdr:nvSpPr>
      <xdr:spPr>
        <a:xfrm>
          <a:off x="6705111" y="100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150400</xdr:rowOff>
    </xdr:from>
    <xdr:to>
      <xdr:col>55</xdr:col>
      <xdr:colOff>0</xdr:colOff>
      <xdr:row>79</xdr:row>
      <xdr:rowOff>11401</xdr:rowOff>
    </xdr:to>
    <xdr:cxnSp macro="">
      <xdr:nvCxnSpPr>
        <xdr:cNvPr id="405" name="直線コネクタ 404"/>
        <xdr:cNvCxnSpPr/>
      </xdr:nvCxnSpPr>
      <xdr:spPr>
        <a:xfrm>
          <a:off x="9639300" y="13523500"/>
          <a:ext cx="838200" cy="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150400</xdr:rowOff>
    </xdr:from>
    <xdr:to>
      <xdr:col>50</xdr:col>
      <xdr:colOff>114300</xdr:colOff>
      <xdr:row>78</xdr:row>
      <xdr:rowOff>162201</xdr:rowOff>
    </xdr:to>
    <xdr:cxnSp macro="">
      <xdr:nvCxnSpPr>
        <xdr:cNvPr id="408" name="直線コネクタ 407"/>
        <xdr:cNvCxnSpPr/>
      </xdr:nvCxnSpPr>
      <xdr:spPr>
        <a:xfrm flipV="1">
          <a:off x="8750300" y="13523500"/>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162201</xdr:rowOff>
    </xdr:from>
    <xdr:to>
      <xdr:col>45</xdr:col>
      <xdr:colOff>177800</xdr:colOff>
      <xdr:row>79</xdr:row>
      <xdr:rowOff>20154</xdr:rowOff>
    </xdr:to>
    <xdr:cxnSp macro="">
      <xdr:nvCxnSpPr>
        <xdr:cNvPr id="411" name="直線コネクタ 410"/>
        <xdr:cNvCxnSpPr/>
      </xdr:nvCxnSpPr>
      <xdr:spPr>
        <a:xfrm flipV="1">
          <a:off x="7861300" y="13535301"/>
          <a:ext cx="8890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149192</xdr:rowOff>
    </xdr:from>
    <xdr:to>
      <xdr:col>41</xdr:col>
      <xdr:colOff>50800</xdr:colOff>
      <xdr:row>79</xdr:row>
      <xdr:rowOff>20154</xdr:rowOff>
    </xdr:to>
    <xdr:cxnSp macro="">
      <xdr:nvCxnSpPr>
        <xdr:cNvPr id="414" name="直線コネクタ 413"/>
        <xdr:cNvCxnSpPr/>
      </xdr:nvCxnSpPr>
      <xdr:spPr>
        <a:xfrm>
          <a:off x="6972300" y="13522292"/>
          <a:ext cx="889000" cy="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132051</xdr:rowOff>
    </xdr:from>
    <xdr:to>
      <xdr:col>55</xdr:col>
      <xdr:colOff>50800</xdr:colOff>
      <xdr:row>79</xdr:row>
      <xdr:rowOff>62201</xdr:rowOff>
    </xdr:to>
    <xdr:sp macro="" textlink="">
      <xdr:nvSpPr>
        <xdr:cNvPr id="424" name="楕円 423"/>
        <xdr:cNvSpPr/>
      </xdr:nvSpPr>
      <xdr:spPr>
        <a:xfrm>
          <a:off x="10426700" y="1350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46978</xdr:rowOff>
    </xdr:from>
    <xdr:ext cx="469744" cy="259045"/>
    <xdr:sp macro="" textlink="">
      <xdr:nvSpPr>
        <xdr:cNvPr id="425" name="商工費該当値テキスト"/>
        <xdr:cNvSpPr txBox="1"/>
      </xdr:nvSpPr>
      <xdr:spPr>
        <a:xfrm>
          <a:off x="10528300" y="134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99600</xdr:rowOff>
    </xdr:from>
    <xdr:to>
      <xdr:col>50</xdr:col>
      <xdr:colOff>165100</xdr:colOff>
      <xdr:row>79</xdr:row>
      <xdr:rowOff>29750</xdr:rowOff>
    </xdr:to>
    <xdr:sp macro="" textlink="">
      <xdr:nvSpPr>
        <xdr:cNvPr id="426" name="楕円 425"/>
        <xdr:cNvSpPr/>
      </xdr:nvSpPr>
      <xdr:spPr>
        <a:xfrm>
          <a:off x="9588500" y="134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20877</xdr:rowOff>
    </xdr:from>
    <xdr:ext cx="534377" cy="259045"/>
    <xdr:sp macro="" textlink="">
      <xdr:nvSpPr>
        <xdr:cNvPr id="427" name="テキスト ボックス 426"/>
        <xdr:cNvSpPr txBox="1"/>
      </xdr:nvSpPr>
      <xdr:spPr>
        <a:xfrm>
          <a:off x="9372111" y="135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111401</xdr:rowOff>
    </xdr:from>
    <xdr:to>
      <xdr:col>46</xdr:col>
      <xdr:colOff>38100</xdr:colOff>
      <xdr:row>79</xdr:row>
      <xdr:rowOff>41551</xdr:rowOff>
    </xdr:to>
    <xdr:sp macro="" textlink="">
      <xdr:nvSpPr>
        <xdr:cNvPr id="428" name="楕円 427"/>
        <xdr:cNvSpPr/>
      </xdr:nvSpPr>
      <xdr:spPr>
        <a:xfrm>
          <a:off x="8699500" y="134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32678</xdr:rowOff>
    </xdr:from>
    <xdr:ext cx="469744" cy="259045"/>
    <xdr:sp macro="" textlink="">
      <xdr:nvSpPr>
        <xdr:cNvPr id="429" name="テキスト ボックス 428"/>
        <xdr:cNvSpPr txBox="1"/>
      </xdr:nvSpPr>
      <xdr:spPr>
        <a:xfrm>
          <a:off x="8515428" y="135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140804</xdr:rowOff>
    </xdr:from>
    <xdr:to>
      <xdr:col>41</xdr:col>
      <xdr:colOff>101600</xdr:colOff>
      <xdr:row>79</xdr:row>
      <xdr:rowOff>70954</xdr:rowOff>
    </xdr:to>
    <xdr:sp macro="" textlink="">
      <xdr:nvSpPr>
        <xdr:cNvPr id="430" name="楕円 429"/>
        <xdr:cNvSpPr/>
      </xdr:nvSpPr>
      <xdr:spPr>
        <a:xfrm>
          <a:off x="7810500" y="135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62081</xdr:rowOff>
    </xdr:from>
    <xdr:ext cx="469744" cy="259045"/>
    <xdr:sp macro="" textlink="">
      <xdr:nvSpPr>
        <xdr:cNvPr id="431" name="テキスト ボックス 430"/>
        <xdr:cNvSpPr txBox="1"/>
      </xdr:nvSpPr>
      <xdr:spPr>
        <a:xfrm>
          <a:off x="7626428" y="1360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98392</xdr:rowOff>
    </xdr:from>
    <xdr:to>
      <xdr:col>36</xdr:col>
      <xdr:colOff>165100</xdr:colOff>
      <xdr:row>79</xdr:row>
      <xdr:rowOff>28542</xdr:rowOff>
    </xdr:to>
    <xdr:sp macro="" textlink="">
      <xdr:nvSpPr>
        <xdr:cNvPr id="432" name="楕円 431"/>
        <xdr:cNvSpPr/>
      </xdr:nvSpPr>
      <xdr:spPr>
        <a:xfrm>
          <a:off x="6921500" y="134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45069</xdr:rowOff>
    </xdr:from>
    <xdr:ext cx="534377" cy="259045"/>
    <xdr:sp macro="" textlink="">
      <xdr:nvSpPr>
        <xdr:cNvPr id="433" name="テキスト ボックス 432"/>
        <xdr:cNvSpPr txBox="1"/>
      </xdr:nvSpPr>
      <xdr:spPr>
        <a:xfrm>
          <a:off x="6705111" y="1324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98752</xdr:rowOff>
    </xdr:from>
    <xdr:to>
      <xdr:col>55</xdr:col>
      <xdr:colOff>0</xdr:colOff>
      <xdr:row>96</xdr:row>
      <xdr:rowOff>149661</xdr:rowOff>
    </xdr:to>
    <xdr:cxnSp macro="">
      <xdr:nvCxnSpPr>
        <xdr:cNvPr id="458" name="直線コネクタ 457"/>
        <xdr:cNvCxnSpPr/>
      </xdr:nvCxnSpPr>
      <xdr:spPr>
        <a:xfrm>
          <a:off x="9639300" y="16557952"/>
          <a:ext cx="838200" cy="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85762</xdr:rowOff>
    </xdr:from>
    <xdr:to>
      <xdr:col>50</xdr:col>
      <xdr:colOff>114300</xdr:colOff>
      <xdr:row>96</xdr:row>
      <xdr:rowOff>98752</xdr:rowOff>
    </xdr:to>
    <xdr:cxnSp macro="">
      <xdr:nvCxnSpPr>
        <xdr:cNvPr id="461" name="直線コネクタ 460"/>
        <xdr:cNvCxnSpPr/>
      </xdr:nvCxnSpPr>
      <xdr:spPr>
        <a:xfrm>
          <a:off x="8750300" y="16544962"/>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24143</xdr:rowOff>
    </xdr:from>
    <xdr:to>
      <xdr:col>45</xdr:col>
      <xdr:colOff>177800</xdr:colOff>
      <xdr:row>96</xdr:row>
      <xdr:rowOff>85762</xdr:rowOff>
    </xdr:to>
    <xdr:cxnSp macro="">
      <xdr:nvCxnSpPr>
        <xdr:cNvPr id="464" name="直線コネクタ 463"/>
        <xdr:cNvCxnSpPr/>
      </xdr:nvCxnSpPr>
      <xdr:spPr>
        <a:xfrm>
          <a:off x="7861300" y="16483343"/>
          <a:ext cx="889000" cy="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24143</xdr:rowOff>
    </xdr:from>
    <xdr:to>
      <xdr:col>41</xdr:col>
      <xdr:colOff>50800</xdr:colOff>
      <xdr:row>96</xdr:row>
      <xdr:rowOff>79835</xdr:rowOff>
    </xdr:to>
    <xdr:cxnSp macro="">
      <xdr:nvCxnSpPr>
        <xdr:cNvPr id="467" name="直線コネクタ 466"/>
        <xdr:cNvCxnSpPr/>
      </xdr:nvCxnSpPr>
      <xdr:spPr>
        <a:xfrm flipV="1">
          <a:off x="6972300" y="16483343"/>
          <a:ext cx="889000" cy="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98861</xdr:rowOff>
    </xdr:from>
    <xdr:to>
      <xdr:col>55</xdr:col>
      <xdr:colOff>50800</xdr:colOff>
      <xdr:row>97</xdr:row>
      <xdr:rowOff>29011</xdr:rowOff>
    </xdr:to>
    <xdr:sp macro="" textlink="">
      <xdr:nvSpPr>
        <xdr:cNvPr id="477" name="楕円 476"/>
        <xdr:cNvSpPr/>
      </xdr:nvSpPr>
      <xdr:spPr>
        <a:xfrm>
          <a:off x="104267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77288</xdr:rowOff>
    </xdr:from>
    <xdr:ext cx="534377" cy="259045"/>
    <xdr:sp macro="" textlink="">
      <xdr:nvSpPr>
        <xdr:cNvPr id="478" name="土木費該当値テキスト"/>
        <xdr:cNvSpPr txBox="1"/>
      </xdr:nvSpPr>
      <xdr:spPr>
        <a:xfrm>
          <a:off x="10528300" y="165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47952</xdr:rowOff>
    </xdr:from>
    <xdr:to>
      <xdr:col>50</xdr:col>
      <xdr:colOff>165100</xdr:colOff>
      <xdr:row>96</xdr:row>
      <xdr:rowOff>149552</xdr:rowOff>
    </xdr:to>
    <xdr:sp macro="" textlink="">
      <xdr:nvSpPr>
        <xdr:cNvPr id="479" name="楕円 478"/>
        <xdr:cNvSpPr/>
      </xdr:nvSpPr>
      <xdr:spPr>
        <a:xfrm>
          <a:off x="9588500" y="165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140679</xdr:rowOff>
    </xdr:from>
    <xdr:ext cx="534377" cy="259045"/>
    <xdr:sp macro="" textlink="">
      <xdr:nvSpPr>
        <xdr:cNvPr id="480" name="テキスト ボックス 479"/>
        <xdr:cNvSpPr txBox="1"/>
      </xdr:nvSpPr>
      <xdr:spPr>
        <a:xfrm>
          <a:off x="9372111" y="165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34962</xdr:rowOff>
    </xdr:from>
    <xdr:to>
      <xdr:col>46</xdr:col>
      <xdr:colOff>38100</xdr:colOff>
      <xdr:row>96</xdr:row>
      <xdr:rowOff>136562</xdr:rowOff>
    </xdr:to>
    <xdr:sp macro="" textlink="">
      <xdr:nvSpPr>
        <xdr:cNvPr id="481" name="楕円 480"/>
        <xdr:cNvSpPr/>
      </xdr:nvSpPr>
      <xdr:spPr>
        <a:xfrm>
          <a:off x="8699500" y="164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127689</xdr:rowOff>
    </xdr:from>
    <xdr:ext cx="534377" cy="259045"/>
    <xdr:sp macro="" textlink="">
      <xdr:nvSpPr>
        <xdr:cNvPr id="482" name="テキスト ボックス 481"/>
        <xdr:cNvSpPr txBox="1"/>
      </xdr:nvSpPr>
      <xdr:spPr>
        <a:xfrm>
          <a:off x="8483111" y="165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144793</xdr:rowOff>
    </xdr:from>
    <xdr:to>
      <xdr:col>41</xdr:col>
      <xdr:colOff>101600</xdr:colOff>
      <xdr:row>96</xdr:row>
      <xdr:rowOff>74943</xdr:rowOff>
    </xdr:to>
    <xdr:sp macro="" textlink="">
      <xdr:nvSpPr>
        <xdr:cNvPr id="483" name="楕円 482"/>
        <xdr:cNvSpPr/>
      </xdr:nvSpPr>
      <xdr:spPr>
        <a:xfrm>
          <a:off x="7810500" y="16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91470</xdr:rowOff>
    </xdr:from>
    <xdr:ext cx="534377" cy="259045"/>
    <xdr:sp macro="" textlink="">
      <xdr:nvSpPr>
        <xdr:cNvPr id="484" name="テキスト ボックス 483"/>
        <xdr:cNvSpPr txBox="1"/>
      </xdr:nvSpPr>
      <xdr:spPr>
        <a:xfrm>
          <a:off x="7594111" y="162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29035</xdr:rowOff>
    </xdr:from>
    <xdr:to>
      <xdr:col>36</xdr:col>
      <xdr:colOff>165100</xdr:colOff>
      <xdr:row>96</xdr:row>
      <xdr:rowOff>130635</xdr:rowOff>
    </xdr:to>
    <xdr:sp macro="" textlink="">
      <xdr:nvSpPr>
        <xdr:cNvPr id="485" name="楕円 484"/>
        <xdr:cNvSpPr/>
      </xdr:nvSpPr>
      <xdr:spPr>
        <a:xfrm>
          <a:off x="6921500" y="164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147162</xdr:rowOff>
    </xdr:from>
    <xdr:ext cx="534377" cy="259045"/>
    <xdr:sp macro="" textlink="">
      <xdr:nvSpPr>
        <xdr:cNvPr id="486" name="テキスト ボックス 485"/>
        <xdr:cNvSpPr txBox="1"/>
      </xdr:nvSpPr>
      <xdr:spPr>
        <a:xfrm>
          <a:off x="6705111" y="1626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34968</xdr:rowOff>
    </xdr:from>
    <xdr:to>
      <xdr:col>85</xdr:col>
      <xdr:colOff>127000</xdr:colOff>
      <xdr:row>37</xdr:row>
      <xdr:rowOff>76117</xdr:rowOff>
    </xdr:to>
    <xdr:cxnSp macro="">
      <xdr:nvCxnSpPr>
        <xdr:cNvPr id="518" name="直線コネクタ 517"/>
        <xdr:cNvCxnSpPr/>
      </xdr:nvCxnSpPr>
      <xdr:spPr>
        <a:xfrm>
          <a:off x="15481300" y="6378618"/>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21481</xdr:rowOff>
    </xdr:from>
    <xdr:to>
      <xdr:col>81</xdr:col>
      <xdr:colOff>50800</xdr:colOff>
      <xdr:row>37</xdr:row>
      <xdr:rowOff>34968</xdr:rowOff>
    </xdr:to>
    <xdr:cxnSp macro="">
      <xdr:nvCxnSpPr>
        <xdr:cNvPr id="521" name="直線コネクタ 520"/>
        <xdr:cNvCxnSpPr/>
      </xdr:nvCxnSpPr>
      <xdr:spPr>
        <a:xfrm>
          <a:off x="14592300" y="636513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20436</xdr:rowOff>
    </xdr:from>
    <xdr:to>
      <xdr:col>76</xdr:col>
      <xdr:colOff>114300</xdr:colOff>
      <xdr:row>37</xdr:row>
      <xdr:rowOff>21481</xdr:rowOff>
    </xdr:to>
    <xdr:cxnSp macro="">
      <xdr:nvCxnSpPr>
        <xdr:cNvPr id="524" name="直線コネクタ 523"/>
        <xdr:cNvCxnSpPr/>
      </xdr:nvCxnSpPr>
      <xdr:spPr>
        <a:xfrm>
          <a:off x="13703300" y="6364086"/>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142803</xdr:rowOff>
    </xdr:from>
    <xdr:to>
      <xdr:col>71</xdr:col>
      <xdr:colOff>177800</xdr:colOff>
      <xdr:row>37</xdr:row>
      <xdr:rowOff>20436</xdr:rowOff>
    </xdr:to>
    <xdr:cxnSp macro="">
      <xdr:nvCxnSpPr>
        <xdr:cNvPr id="527" name="直線コネクタ 526"/>
        <xdr:cNvCxnSpPr/>
      </xdr:nvCxnSpPr>
      <xdr:spPr>
        <a:xfrm>
          <a:off x="12814300" y="6315003"/>
          <a:ext cx="889000" cy="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25317</xdr:rowOff>
    </xdr:from>
    <xdr:to>
      <xdr:col>85</xdr:col>
      <xdr:colOff>177800</xdr:colOff>
      <xdr:row>37</xdr:row>
      <xdr:rowOff>126917</xdr:rowOff>
    </xdr:to>
    <xdr:sp macro="" textlink="">
      <xdr:nvSpPr>
        <xdr:cNvPr id="537" name="楕円 536"/>
        <xdr:cNvSpPr/>
      </xdr:nvSpPr>
      <xdr:spPr>
        <a:xfrm>
          <a:off x="16268700" y="63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3744</xdr:rowOff>
    </xdr:from>
    <xdr:ext cx="534377" cy="259045"/>
    <xdr:sp macro="" textlink="">
      <xdr:nvSpPr>
        <xdr:cNvPr id="538" name="消防費該当値テキスト"/>
        <xdr:cNvSpPr txBox="1"/>
      </xdr:nvSpPr>
      <xdr:spPr>
        <a:xfrm>
          <a:off x="16370300" y="6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155618</xdr:rowOff>
    </xdr:from>
    <xdr:to>
      <xdr:col>81</xdr:col>
      <xdr:colOff>101600</xdr:colOff>
      <xdr:row>37</xdr:row>
      <xdr:rowOff>85768</xdr:rowOff>
    </xdr:to>
    <xdr:sp macro="" textlink="">
      <xdr:nvSpPr>
        <xdr:cNvPr id="539" name="楕円 538"/>
        <xdr:cNvSpPr/>
      </xdr:nvSpPr>
      <xdr:spPr>
        <a:xfrm>
          <a:off x="15430500" y="63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40" name="テキスト ボックス 539"/>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142131</xdr:rowOff>
    </xdr:from>
    <xdr:to>
      <xdr:col>76</xdr:col>
      <xdr:colOff>165100</xdr:colOff>
      <xdr:row>37</xdr:row>
      <xdr:rowOff>72281</xdr:rowOff>
    </xdr:to>
    <xdr:sp macro="" textlink="">
      <xdr:nvSpPr>
        <xdr:cNvPr id="541" name="楕円 540"/>
        <xdr:cNvSpPr/>
      </xdr:nvSpPr>
      <xdr:spPr>
        <a:xfrm>
          <a:off x="14541500" y="63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63408</xdr:rowOff>
    </xdr:from>
    <xdr:ext cx="534377" cy="259045"/>
    <xdr:sp macro="" textlink="">
      <xdr:nvSpPr>
        <xdr:cNvPr id="542" name="テキスト ボックス 541"/>
        <xdr:cNvSpPr txBox="1"/>
      </xdr:nvSpPr>
      <xdr:spPr>
        <a:xfrm>
          <a:off x="14325111" y="64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141086</xdr:rowOff>
    </xdr:from>
    <xdr:to>
      <xdr:col>72</xdr:col>
      <xdr:colOff>38100</xdr:colOff>
      <xdr:row>37</xdr:row>
      <xdr:rowOff>71236</xdr:rowOff>
    </xdr:to>
    <xdr:sp macro="" textlink="">
      <xdr:nvSpPr>
        <xdr:cNvPr id="543" name="楕円 542"/>
        <xdr:cNvSpPr/>
      </xdr:nvSpPr>
      <xdr:spPr>
        <a:xfrm>
          <a:off x="13652500" y="63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87763</xdr:rowOff>
    </xdr:from>
    <xdr:ext cx="534377" cy="259045"/>
    <xdr:sp macro="" textlink="">
      <xdr:nvSpPr>
        <xdr:cNvPr id="544" name="テキスト ボックス 543"/>
        <xdr:cNvSpPr txBox="1"/>
      </xdr:nvSpPr>
      <xdr:spPr>
        <a:xfrm>
          <a:off x="13436111" y="60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92003</xdr:rowOff>
    </xdr:from>
    <xdr:to>
      <xdr:col>67</xdr:col>
      <xdr:colOff>101600</xdr:colOff>
      <xdr:row>37</xdr:row>
      <xdr:rowOff>22153</xdr:rowOff>
    </xdr:to>
    <xdr:sp macro="" textlink="">
      <xdr:nvSpPr>
        <xdr:cNvPr id="545" name="楕円 544"/>
        <xdr:cNvSpPr/>
      </xdr:nvSpPr>
      <xdr:spPr>
        <a:xfrm>
          <a:off x="12763500" y="62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38680</xdr:rowOff>
    </xdr:from>
    <xdr:ext cx="534377" cy="259045"/>
    <xdr:sp macro="" textlink="">
      <xdr:nvSpPr>
        <xdr:cNvPr id="546" name="テキスト ボックス 545"/>
        <xdr:cNvSpPr txBox="1"/>
      </xdr:nvSpPr>
      <xdr:spPr>
        <a:xfrm>
          <a:off x="12547111" y="60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147457</xdr:rowOff>
    </xdr:from>
    <xdr:to>
      <xdr:col>85</xdr:col>
      <xdr:colOff>127000</xdr:colOff>
      <xdr:row>57</xdr:row>
      <xdr:rowOff>77064</xdr:rowOff>
    </xdr:to>
    <xdr:cxnSp macro="">
      <xdr:nvCxnSpPr>
        <xdr:cNvPr id="575" name="直線コネクタ 574"/>
        <xdr:cNvCxnSpPr/>
      </xdr:nvCxnSpPr>
      <xdr:spPr>
        <a:xfrm flipV="1">
          <a:off x="15481300" y="9748657"/>
          <a:ext cx="838200" cy="10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77064</xdr:rowOff>
    </xdr:from>
    <xdr:to>
      <xdr:col>81</xdr:col>
      <xdr:colOff>50800</xdr:colOff>
      <xdr:row>57</xdr:row>
      <xdr:rowOff>90018</xdr:rowOff>
    </xdr:to>
    <xdr:cxnSp macro="">
      <xdr:nvCxnSpPr>
        <xdr:cNvPr id="578" name="直線コネクタ 577"/>
        <xdr:cNvCxnSpPr/>
      </xdr:nvCxnSpPr>
      <xdr:spPr>
        <a:xfrm flipV="1">
          <a:off x="14592300" y="984971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88699</xdr:rowOff>
    </xdr:from>
    <xdr:to>
      <xdr:col>76</xdr:col>
      <xdr:colOff>114300</xdr:colOff>
      <xdr:row>57</xdr:row>
      <xdr:rowOff>90018</xdr:rowOff>
    </xdr:to>
    <xdr:cxnSp macro="">
      <xdr:nvCxnSpPr>
        <xdr:cNvPr id="581" name="直線コネクタ 580"/>
        <xdr:cNvCxnSpPr/>
      </xdr:nvCxnSpPr>
      <xdr:spPr>
        <a:xfrm>
          <a:off x="13703300" y="9861349"/>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61435</xdr:rowOff>
    </xdr:from>
    <xdr:to>
      <xdr:col>71</xdr:col>
      <xdr:colOff>177800</xdr:colOff>
      <xdr:row>57</xdr:row>
      <xdr:rowOff>88699</xdr:rowOff>
    </xdr:to>
    <xdr:cxnSp macro="">
      <xdr:nvCxnSpPr>
        <xdr:cNvPr id="584" name="直線コネクタ 583"/>
        <xdr:cNvCxnSpPr/>
      </xdr:nvCxnSpPr>
      <xdr:spPr>
        <a:xfrm>
          <a:off x="12814300" y="9834085"/>
          <a:ext cx="8890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96657</xdr:rowOff>
    </xdr:from>
    <xdr:to>
      <xdr:col>85</xdr:col>
      <xdr:colOff>177800</xdr:colOff>
      <xdr:row>57</xdr:row>
      <xdr:rowOff>26807</xdr:rowOff>
    </xdr:to>
    <xdr:sp macro="" textlink="">
      <xdr:nvSpPr>
        <xdr:cNvPr id="594" name="楕円 593"/>
        <xdr:cNvSpPr/>
      </xdr:nvSpPr>
      <xdr:spPr>
        <a:xfrm>
          <a:off x="16268700" y="9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75084</xdr:rowOff>
    </xdr:from>
    <xdr:ext cx="534377" cy="259045"/>
    <xdr:sp macro="" textlink="">
      <xdr:nvSpPr>
        <xdr:cNvPr id="595" name="教育費該当値テキスト"/>
        <xdr:cNvSpPr txBox="1"/>
      </xdr:nvSpPr>
      <xdr:spPr>
        <a:xfrm>
          <a:off x="16370300" y="96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26264</xdr:rowOff>
    </xdr:from>
    <xdr:to>
      <xdr:col>81</xdr:col>
      <xdr:colOff>101600</xdr:colOff>
      <xdr:row>57</xdr:row>
      <xdr:rowOff>127864</xdr:rowOff>
    </xdr:to>
    <xdr:sp macro="" textlink="">
      <xdr:nvSpPr>
        <xdr:cNvPr id="596" name="楕円 595"/>
        <xdr:cNvSpPr/>
      </xdr:nvSpPr>
      <xdr:spPr>
        <a:xfrm>
          <a:off x="15430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118991</xdr:rowOff>
    </xdr:from>
    <xdr:ext cx="534377" cy="259045"/>
    <xdr:sp macro="" textlink="">
      <xdr:nvSpPr>
        <xdr:cNvPr id="597" name="テキスト ボックス 596"/>
        <xdr:cNvSpPr txBox="1"/>
      </xdr:nvSpPr>
      <xdr:spPr>
        <a:xfrm>
          <a:off x="15214111"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39218</xdr:rowOff>
    </xdr:from>
    <xdr:to>
      <xdr:col>76</xdr:col>
      <xdr:colOff>165100</xdr:colOff>
      <xdr:row>57</xdr:row>
      <xdr:rowOff>140818</xdr:rowOff>
    </xdr:to>
    <xdr:sp macro="" textlink="">
      <xdr:nvSpPr>
        <xdr:cNvPr id="598" name="楕円 597"/>
        <xdr:cNvSpPr/>
      </xdr:nvSpPr>
      <xdr:spPr>
        <a:xfrm>
          <a:off x="14541500" y="98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131945</xdr:rowOff>
    </xdr:from>
    <xdr:ext cx="534377" cy="259045"/>
    <xdr:sp macro="" textlink="">
      <xdr:nvSpPr>
        <xdr:cNvPr id="599" name="テキスト ボックス 598"/>
        <xdr:cNvSpPr txBox="1"/>
      </xdr:nvSpPr>
      <xdr:spPr>
        <a:xfrm>
          <a:off x="14325111" y="99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37899</xdr:rowOff>
    </xdr:from>
    <xdr:to>
      <xdr:col>72</xdr:col>
      <xdr:colOff>38100</xdr:colOff>
      <xdr:row>57</xdr:row>
      <xdr:rowOff>139499</xdr:rowOff>
    </xdr:to>
    <xdr:sp macro="" textlink="">
      <xdr:nvSpPr>
        <xdr:cNvPr id="600" name="楕円 599"/>
        <xdr:cNvSpPr/>
      </xdr:nvSpPr>
      <xdr:spPr>
        <a:xfrm>
          <a:off x="13652500" y="981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130626</xdr:rowOff>
    </xdr:from>
    <xdr:ext cx="534377" cy="259045"/>
    <xdr:sp macro="" textlink="">
      <xdr:nvSpPr>
        <xdr:cNvPr id="601" name="テキスト ボックス 600"/>
        <xdr:cNvSpPr txBox="1"/>
      </xdr:nvSpPr>
      <xdr:spPr>
        <a:xfrm>
          <a:off x="13436111" y="99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10635</xdr:rowOff>
    </xdr:from>
    <xdr:to>
      <xdr:col>67</xdr:col>
      <xdr:colOff>101600</xdr:colOff>
      <xdr:row>57</xdr:row>
      <xdr:rowOff>112235</xdr:rowOff>
    </xdr:to>
    <xdr:sp macro="" textlink="">
      <xdr:nvSpPr>
        <xdr:cNvPr id="602" name="楕円 601"/>
        <xdr:cNvSpPr/>
      </xdr:nvSpPr>
      <xdr:spPr>
        <a:xfrm>
          <a:off x="12763500" y="97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103362</xdr:rowOff>
    </xdr:from>
    <xdr:ext cx="534377" cy="259045"/>
    <xdr:sp macro="" textlink="">
      <xdr:nvSpPr>
        <xdr:cNvPr id="603" name="テキスト ボックス 602"/>
        <xdr:cNvSpPr txBox="1"/>
      </xdr:nvSpPr>
      <xdr:spPr>
        <a:xfrm>
          <a:off x="12547111" y="987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63162</xdr:rowOff>
    </xdr:from>
    <xdr:to>
      <xdr:col>85</xdr:col>
      <xdr:colOff>127000</xdr:colOff>
      <xdr:row>79</xdr:row>
      <xdr:rowOff>94373</xdr:rowOff>
    </xdr:to>
    <xdr:cxnSp macro="">
      <xdr:nvCxnSpPr>
        <xdr:cNvPr id="634" name="直線コネクタ 633"/>
        <xdr:cNvCxnSpPr/>
      </xdr:nvCxnSpPr>
      <xdr:spPr>
        <a:xfrm flipV="1">
          <a:off x="15481300" y="13607712"/>
          <a:ext cx="838200" cy="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94373</xdr:rowOff>
    </xdr:from>
    <xdr:to>
      <xdr:col>81</xdr:col>
      <xdr:colOff>50800</xdr:colOff>
      <xdr:row>79</xdr:row>
      <xdr:rowOff>97202</xdr:rowOff>
    </xdr:to>
    <xdr:cxnSp macro="">
      <xdr:nvCxnSpPr>
        <xdr:cNvPr id="637" name="直線コネクタ 636"/>
        <xdr:cNvCxnSpPr/>
      </xdr:nvCxnSpPr>
      <xdr:spPr>
        <a:xfrm flipV="1">
          <a:off x="14592300" y="13638923"/>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93033</xdr:rowOff>
    </xdr:from>
    <xdr:to>
      <xdr:col>76</xdr:col>
      <xdr:colOff>114300</xdr:colOff>
      <xdr:row>79</xdr:row>
      <xdr:rowOff>97202</xdr:rowOff>
    </xdr:to>
    <xdr:cxnSp macro="">
      <xdr:nvCxnSpPr>
        <xdr:cNvPr id="640" name="直線コネクタ 639"/>
        <xdr:cNvCxnSpPr/>
      </xdr:nvCxnSpPr>
      <xdr:spPr>
        <a:xfrm>
          <a:off x="13703300" y="13637583"/>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93033</xdr:rowOff>
    </xdr:from>
    <xdr:to>
      <xdr:col>71</xdr:col>
      <xdr:colOff>177800</xdr:colOff>
      <xdr:row>79</xdr:row>
      <xdr:rowOff>97464</xdr:rowOff>
    </xdr:to>
    <xdr:cxnSp macro="">
      <xdr:nvCxnSpPr>
        <xdr:cNvPr id="643" name="直線コネクタ 642"/>
        <xdr:cNvCxnSpPr/>
      </xdr:nvCxnSpPr>
      <xdr:spPr>
        <a:xfrm flipV="1">
          <a:off x="12814300" y="13637583"/>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12362</xdr:rowOff>
    </xdr:from>
    <xdr:to>
      <xdr:col>85</xdr:col>
      <xdr:colOff>177800</xdr:colOff>
      <xdr:row>79</xdr:row>
      <xdr:rowOff>113962</xdr:rowOff>
    </xdr:to>
    <xdr:sp macro="" textlink="">
      <xdr:nvSpPr>
        <xdr:cNvPr id="653" name="楕円 652"/>
        <xdr:cNvSpPr/>
      </xdr:nvSpPr>
      <xdr:spPr>
        <a:xfrm>
          <a:off x="16268700" y="135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4" name="災害復旧費該当値テキスト"/>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43573</xdr:rowOff>
    </xdr:from>
    <xdr:to>
      <xdr:col>81</xdr:col>
      <xdr:colOff>101600</xdr:colOff>
      <xdr:row>79</xdr:row>
      <xdr:rowOff>145173</xdr:rowOff>
    </xdr:to>
    <xdr:sp macro="" textlink="">
      <xdr:nvSpPr>
        <xdr:cNvPr id="655" name="楕円 654"/>
        <xdr:cNvSpPr/>
      </xdr:nvSpPr>
      <xdr:spPr>
        <a:xfrm>
          <a:off x="15430500" y="135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136300</xdr:rowOff>
    </xdr:from>
    <xdr:ext cx="378565" cy="259045"/>
    <xdr:sp macro="" textlink="">
      <xdr:nvSpPr>
        <xdr:cNvPr id="656" name="テキスト ボックス 655"/>
        <xdr:cNvSpPr txBox="1"/>
      </xdr:nvSpPr>
      <xdr:spPr>
        <a:xfrm>
          <a:off x="15292017" y="1368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46402</xdr:rowOff>
    </xdr:from>
    <xdr:to>
      <xdr:col>76</xdr:col>
      <xdr:colOff>165100</xdr:colOff>
      <xdr:row>79</xdr:row>
      <xdr:rowOff>148002</xdr:rowOff>
    </xdr:to>
    <xdr:sp macro="" textlink="">
      <xdr:nvSpPr>
        <xdr:cNvPr id="657" name="楕円 656"/>
        <xdr:cNvSpPr/>
      </xdr:nvSpPr>
      <xdr:spPr>
        <a:xfrm>
          <a:off x="14541500" y="13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139129</xdr:rowOff>
    </xdr:from>
    <xdr:ext cx="378565" cy="259045"/>
    <xdr:sp macro="" textlink="">
      <xdr:nvSpPr>
        <xdr:cNvPr id="658" name="テキスト ボックス 657"/>
        <xdr:cNvSpPr txBox="1"/>
      </xdr:nvSpPr>
      <xdr:spPr>
        <a:xfrm>
          <a:off x="14403017" y="1368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42233</xdr:rowOff>
    </xdr:from>
    <xdr:to>
      <xdr:col>72</xdr:col>
      <xdr:colOff>38100</xdr:colOff>
      <xdr:row>79</xdr:row>
      <xdr:rowOff>143833</xdr:rowOff>
    </xdr:to>
    <xdr:sp macro="" textlink="">
      <xdr:nvSpPr>
        <xdr:cNvPr id="659" name="楕円 658"/>
        <xdr:cNvSpPr/>
      </xdr:nvSpPr>
      <xdr:spPr>
        <a:xfrm>
          <a:off x="13652500" y="135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134960</xdr:rowOff>
    </xdr:from>
    <xdr:ext cx="378565" cy="259045"/>
    <xdr:sp macro="" textlink="">
      <xdr:nvSpPr>
        <xdr:cNvPr id="660" name="テキスト ボックス 659"/>
        <xdr:cNvSpPr txBox="1"/>
      </xdr:nvSpPr>
      <xdr:spPr>
        <a:xfrm>
          <a:off x="13514017" y="13679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46664</xdr:rowOff>
    </xdr:from>
    <xdr:to>
      <xdr:col>67</xdr:col>
      <xdr:colOff>101600</xdr:colOff>
      <xdr:row>79</xdr:row>
      <xdr:rowOff>148264</xdr:rowOff>
    </xdr:to>
    <xdr:sp macro="" textlink="">
      <xdr:nvSpPr>
        <xdr:cNvPr id="661" name="楕円 660"/>
        <xdr:cNvSpPr/>
      </xdr:nvSpPr>
      <xdr:spPr>
        <a:xfrm>
          <a:off x="12763500" y="13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139391</xdr:rowOff>
    </xdr:from>
    <xdr:ext cx="378565" cy="259045"/>
    <xdr:sp macro="" textlink="">
      <xdr:nvSpPr>
        <xdr:cNvPr id="662" name="テキスト ボックス 661"/>
        <xdr:cNvSpPr txBox="1"/>
      </xdr:nvSpPr>
      <xdr:spPr>
        <a:xfrm>
          <a:off x="12625017" y="1368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160882</xdr:rowOff>
    </xdr:from>
    <xdr:to>
      <xdr:col>85</xdr:col>
      <xdr:colOff>127000</xdr:colOff>
      <xdr:row>97</xdr:row>
      <xdr:rowOff>165967</xdr:rowOff>
    </xdr:to>
    <xdr:cxnSp macro="">
      <xdr:nvCxnSpPr>
        <xdr:cNvPr id="689" name="直線コネクタ 688"/>
        <xdr:cNvCxnSpPr/>
      </xdr:nvCxnSpPr>
      <xdr:spPr>
        <a:xfrm flipV="1">
          <a:off x="15481300" y="16791532"/>
          <a:ext cx="8382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165967</xdr:rowOff>
    </xdr:from>
    <xdr:to>
      <xdr:col>81</xdr:col>
      <xdr:colOff>50800</xdr:colOff>
      <xdr:row>98</xdr:row>
      <xdr:rowOff>2119</xdr:rowOff>
    </xdr:to>
    <xdr:cxnSp macro="">
      <xdr:nvCxnSpPr>
        <xdr:cNvPr id="692" name="直線コネクタ 691"/>
        <xdr:cNvCxnSpPr/>
      </xdr:nvCxnSpPr>
      <xdr:spPr>
        <a:xfrm flipV="1">
          <a:off x="14592300" y="16796617"/>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159748</xdr:rowOff>
    </xdr:from>
    <xdr:to>
      <xdr:col>76</xdr:col>
      <xdr:colOff>114300</xdr:colOff>
      <xdr:row>98</xdr:row>
      <xdr:rowOff>2119</xdr:rowOff>
    </xdr:to>
    <xdr:cxnSp macro="">
      <xdr:nvCxnSpPr>
        <xdr:cNvPr id="695" name="直線コネクタ 694"/>
        <xdr:cNvCxnSpPr/>
      </xdr:nvCxnSpPr>
      <xdr:spPr>
        <a:xfrm>
          <a:off x="13703300" y="16790398"/>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159748</xdr:rowOff>
    </xdr:from>
    <xdr:to>
      <xdr:col>71</xdr:col>
      <xdr:colOff>177800</xdr:colOff>
      <xdr:row>97</xdr:row>
      <xdr:rowOff>160265</xdr:rowOff>
    </xdr:to>
    <xdr:cxnSp macro="">
      <xdr:nvCxnSpPr>
        <xdr:cNvPr id="698" name="直線コネクタ 697"/>
        <xdr:cNvCxnSpPr/>
      </xdr:nvCxnSpPr>
      <xdr:spPr>
        <a:xfrm flipV="1">
          <a:off x="12814300" y="16790398"/>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110082</xdr:rowOff>
    </xdr:from>
    <xdr:to>
      <xdr:col>85</xdr:col>
      <xdr:colOff>177800</xdr:colOff>
      <xdr:row>98</xdr:row>
      <xdr:rowOff>40232</xdr:rowOff>
    </xdr:to>
    <xdr:sp macro="" textlink="">
      <xdr:nvSpPr>
        <xdr:cNvPr id="708" name="楕円 707"/>
        <xdr:cNvSpPr/>
      </xdr:nvSpPr>
      <xdr:spPr>
        <a:xfrm>
          <a:off x="16268700" y="167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88509</xdr:rowOff>
    </xdr:from>
    <xdr:ext cx="534377" cy="259045"/>
    <xdr:sp macro="" textlink="">
      <xdr:nvSpPr>
        <xdr:cNvPr id="709" name="公債費該当値テキスト"/>
        <xdr:cNvSpPr txBox="1"/>
      </xdr:nvSpPr>
      <xdr:spPr>
        <a:xfrm>
          <a:off x="16370300" y="1671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115167</xdr:rowOff>
    </xdr:from>
    <xdr:to>
      <xdr:col>81</xdr:col>
      <xdr:colOff>101600</xdr:colOff>
      <xdr:row>98</xdr:row>
      <xdr:rowOff>45317</xdr:rowOff>
    </xdr:to>
    <xdr:sp macro="" textlink="">
      <xdr:nvSpPr>
        <xdr:cNvPr id="710" name="楕円 709"/>
        <xdr:cNvSpPr/>
      </xdr:nvSpPr>
      <xdr:spPr>
        <a:xfrm>
          <a:off x="154305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36444</xdr:rowOff>
    </xdr:from>
    <xdr:ext cx="534377" cy="259045"/>
    <xdr:sp macro="" textlink="">
      <xdr:nvSpPr>
        <xdr:cNvPr id="711" name="テキスト ボックス 710"/>
        <xdr:cNvSpPr txBox="1"/>
      </xdr:nvSpPr>
      <xdr:spPr>
        <a:xfrm>
          <a:off x="15214111" y="168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122769</xdr:rowOff>
    </xdr:from>
    <xdr:to>
      <xdr:col>76</xdr:col>
      <xdr:colOff>165100</xdr:colOff>
      <xdr:row>98</xdr:row>
      <xdr:rowOff>52919</xdr:rowOff>
    </xdr:to>
    <xdr:sp macro="" textlink="">
      <xdr:nvSpPr>
        <xdr:cNvPr id="712" name="楕円 711"/>
        <xdr:cNvSpPr/>
      </xdr:nvSpPr>
      <xdr:spPr>
        <a:xfrm>
          <a:off x="14541500" y="167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44046</xdr:rowOff>
    </xdr:from>
    <xdr:ext cx="534377" cy="259045"/>
    <xdr:sp macro="" textlink="">
      <xdr:nvSpPr>
        <xdr:cNvPr id="713" name="テキスト ボックス 712"/>
        <xdr:cNvSpPr txBox="1"/>
      </xdr:nvSpPr>
      <xdr:spPr>
        <a:xfrm>
          <a:off x="14325111" y="168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108948</xdr:rowOff>
    </xdr:from>
    <xdr:to>
      <xdr:col>72</xdr:col>
      <xdr:colOff>38100</xdr:colOff>
      <xdr:row>98</xdr:row>
      <xdr:rowOff>39098</xdr:rowOff>
    </xdr:to>
    <xdr:sp macro="" textlink="">
      <xdr:nvSpPr>
        <xdr:cNvPr id="714" name="楕円 713"/>
        <xdr:cNvSpPr/>
      </xdr:nvSpPr>
      <xdr:spPr>
        <a:xfrm>
          <a:off x="13652500" y="167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30225</xdr:rowOff>
    </xdr:from>
    <xdr:ext cx="534377" cy="259045"/>
    <xdr:sp macro="" textlink="">
      <xdr:nvSpPr>
        <xdr:cNvPr id="715" name="テキスト ボックス 714"/>
        <xdr:cNvSpPr txBox="1"/>
      </xdr:nvSpPr>
      <xdr:spPr>
        <a:xfrm>
          <a:off x="13436111" y="168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109465</xdr:rowOff>
    </xdr:from>
    <xdr:to>
      <xdr:col>67</xdr:col>
      <xdr:colOff>101600</xdr:colOff>
      <xdr:row>98</xdr:row>
      <xdr:rowOff>39615</xdr:rowOff>
    </xdr:to>
    <xdr:sp macro="" textlink="">
      <xdr:nvSpPr>
        <xdr:cNvPr id="716" name="楕円 715"/>
        <xdr:cNvSpPr/>
      </xdr:nvSpPr>
      <xdr:spPr>
        <a:xfrm>
          <a:off x="12763500" y="167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30742</xdr:rowOff>
    </xdr:from>
    <xdr:ext cx="534377" cy="259045"/>
    <xdr:sp macro="" textlink="">
      <xdr:nvSpPr>
        <xdr:cNvPr id="717" name="テキスト ボックス 716"/>
        <xdr:cNvSpPr txBox="1"/>
      </xdr:nvSpPr>
      <xdr:spPr>
        <a:xfrm>
          <a:off x="12547111" y="168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・議会費、民生費、労働費において、類似団体内で高順位となっている。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議会費については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、その経費における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％を議員報酬・手当等で占めている。また、民生費については住民一人当たり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227,454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前年度決算と比較すると民生費については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となっている。決算額全体でみると、民生費の構成比率は歳出の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うち児童福祉行政に要する経費である児童福祉費が半分を占めている。これは、町が掲げる「日本一の福祉の町づくり」の推進による子育て支援策などの充実を図るため、保育所運営事業など幅広く事業展開し、重点的に取り組んできたことによるものである。労働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円となっており、、その経費全てが労働諸費に区分されるものであ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る。内訳としては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シルバー人材センターへの委託経費が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経常的な経費であり、それぞれの経費の適正化に取り組んでいく必要がある。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年度では、歳入確保・歳出削減に取り組んだ結果、実質収支額及び実質単年度収支はいずれも継続的に黒字を確保して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おり、財政調整基金も積立により増となっている。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3051_&#26085;&#12398;&#2098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5.4</v>
          </cell>
          <cell r="CF51">
            <v>3.3</v>
          </cell>
        </row>
        <row r="53">
          <cell r="BX53">
            <v>55.6</v>
          </cell>
          <cell r="CF53">
            <v>56.7</v>
          </cell>
          <cell r="CN53">
            <v>57.7</v>
          </cell>
          <cell r="CV53">
            <v>57.7</v>
          </cell>
        </row>
        <row r="55">
          <cell r="AN55" t="str">
            <v>類似団体内平均値</v>
          </cell>
          <cell r="BX55">
            <v>32.9</v>
          </cell>
          <cell r="CF55">
            <v>28.5</v>
          </cell>
          <cell r="CN55">
            <v>20.5</v>
          </cell>
          <cell r="CV55">
            <v>21.4</v>
          </cell>
        </row>
        <row r="57">
          <cell r="BX57">
            <v>57</v>
          </cell>
          <cell r="CF57">
            <v>59.7</v>
          </cell>
          <cell r="CN57">
            <v>60</v>
          </cell>
          <cell r="CV57">
            <v>60.2</v>
          </cell>
        </row>
        <row r="72">
          <cell r="BP72" t="str">
            <v>H27</v>
          </cell>
          <cell r="BX72" t="str">
            <v>H28</v>
          </cell>
          <cell r="CF72" t="str">
            <v>H29</v>
          </cell>
          <cell r="CN72" t="str">
            <v>H30</v>
          </cell>
          <cell r="CV72" t="str">
            <v>R01</v>
          </cell>
        </row>
        <row r="73">
          <cell r="AN73" t="str">
            <v>当該団体値</v>
          </cell>
          <cell r="BP73">
            <v>11</v>
          </cell>
          <cell r="BX73">
            <v>5.4</v>
          </cell>
          <cell r="CF73">
            <v>3.3</v>
          </cell>
        </row>
        <row r="75">
          <cell r="BP75">
            <v>6.9</v>
          </cell>
          <cell r="BX75">
            <v>6.5</v>
          </cell>
          <cell r="CF75">
            <v>6</v>
          </cell>
          <cell r="CN75">
            <v>5.3</v>
          </cell>
          <cell r="CV75">
            <v>4.5</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9364453</v>
      </c>
      <c r="BO4" s="424"/>
      <c r="BP4" s="424"/>
      <c r="BQ4" s="424"/>
      <c r="BR4" s="424"/>
      <c r="BS4" s="424"/>
      <c r="BT4" s="424"/>
      <c r="BU4" s="425"/>
      <c r="BV4" s="423">
        <v>8950906</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7.1</v>
      </c>
      <c r="CU4" s="608"/>
      <c r="CV4" s="608"/>
      <c r="CW4" s="608"/>
      <c r="CX4" s="608"/>
      <c r="CY4" s="608"/>
      <c r="CZ4" s="608"/>
      <c r="DA4" s="609"/>
      <c r="DB4" s="607">
        <v>5.5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9053352</v>
      </c>
      <c r="BO5" s="429"/>
      <c r="BP5" s="429"/>
      <c r="BQ5" s="429"/>
      <c r="BR5" s="429"/>
      <c r="BS5" s="429"/>
      <c r="BT5" s="429"/>
      <c r="BU5" s="430"/>
      <c r="BV5" s="428">
        <v>8717506</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104</v>
      </c>
      <c r="CU5" s="399"/>
      <c r="CV5" s="399"/>
      <c r="CW5" s="399"/>
      <c r="CX5" s="399"/>
      <c r="CY5" s="399"/>
      <c r="CZ5" s="399"/>
      <c r="DA5" s="400"/>
      <c r="DB5" s="398">
        <v>109.7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311101</v>
      </c>
      <c r="BO6" s="429"/>
      <c r="BP6" s="429"/>
      <c r="BQ6" s="429"/>
      <c r="BR6" s="429"/>
      <c r="BS6" s="429"/>
      <c r="BT6" s="429"/>
      <c r="BU6" s="430"/>
      <c r="BV6" s="428">
        <v>233400</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111.3</v>
      </c>
      <c r="CU6" s="582"/>
      <c r="CV6" s="582"/>
      <c r="CW6" s="582"/>
      <c r="CX6" s="582"/>
      <c r="CY6" s="582"/>
      <c r="CZ6" s="582"/>
      <c r="DA6" s="583"/>
      <c r="DB6" s="581">
        <v>119.6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10623</v>
      </c>
      <c r="BO7" s="429"/>
      <c r="BP7" s="429"/>
      <c r="BQ7" s="429"/>
      <c r="BR7" s="429"/>
      <c r="BS7" s="429"/>
      <c r="BT7" s="429"/>
      <c r="BU7" s="430"/>
      <c r="BV7" s="428">
        <v>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4210918</v>
      </c>
      <c r="CU7" s="429"/>
      <c r="CV7" s="429"/>
      <c r="CW7" s="429"/>
      <c r="CX7" s="429"/>
      <c r="CY7" s="429"/>
      <c r="CZ7" s="429"/>
      <c r="DA7" s="430"/>
      <c r="DB7" s="428">
        <v>4242261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300478</v>
      </c>
      <c r="BO8" s="429"/>
      <c r="BP8" s="429"/>
      <c r="BQ8" s="429"/>
      <c r="BR8" s="429"/>
      <c r="BS8" s="429"/>
      <c r="BT8" s="429"/>
      <c r="BU8" s="430"/>
      <c r="BV8" s="428">
        <v>233400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0.68</v>
      </c>
      <c r="CU8" s="542"/>
      <c r="CV8" s="542"/>
      <c r="CW8" s="542"/>
      <c r="CX8" s="542"/>
      <c r="CY8" s="542"/>
      <c r="CZ8" s="542"/>
      <c r="DA8" s="543"/>
      <c r="DB8" s="541">
        <v>0.7</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17446</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93</v>
      </c>
      <c r="AV9" s="486"/>
      <c r="AW9" s="486"/>
      <c r="AX9" s="486"/>
      <c r="AY9" s="408" t="s">
        <v>115</v>
      </c>
      <c r="AZ9" s="409"/>
      <c r="BA9" s="409"/>
      <c r="BB9" s="409"/>
      <c r="BC9" s="409"/>
      <c r="BD9" s="409"/>
      <c r="BE9" s="409"/>
      <c r="BF9" s="409"/>
      <c r="BG9" s="409"/>
      <c r="BH9" s="409"/>
      <c r="BI9" s="409"/>
      <c r="BJ9" s="409"/>
      <c r="BK9" s="409"/>
      <c r="BL9" s="409"/>
      <c r="BM9" s="410"/>
      <c r="BN9" s="428">
        <v>67078</v>
      </c>
      <c r="BO9" s="429"/>
      <c r="BP9" s="429"/>
      <c r="BQ9" s="429"/>
      <c r="BR9" s="429"/>
      <c r="BS9" s="429"/>
      <c r="BT9" s="429"/>
      <c r="BU9" s="430"/>
      <c r="BV9" s="428">
        <v>-158391</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8.9</v>
      </c>
      <c r="CU9" s="399"/>
      <c r="CV9" s="399"/>
      <c r="CW9" s="399"/>
      <c r="CX9" s="399"/>
      <c r="CY9" s="399"/>
      <c r="CZ9" s="399"/>
      <c r="DA9" s="400"/>
      <c r="DB9" s="398">
        <v>8.9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16650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93</v>
      </c>
      <c r="AV10" s="486"/>
      <c r="AW10" s="486"/>
      <c r="AX10" s="486"/>
      <c r="AY10" s="408" t="s">
        <v>119</v>
      </c>
      <c r="AZ10" s="409"/>
      <c r="BA10" s="409"/>
      <c r="BB10" s="409"/>
      <c r="BC10" s="409"/>
      <c r="BD10" s="409"/>
      <c r="BE10" s="409"/>
      <c r="BF10" s="409"/>
      <c r="BG10" s="409"/>
      <c r="BH10" s="409"/>
      <c r="BI10" s="409"/>
      <c r="BJ10" s="409"/>
      <c r="BK10" s="409"/>
      <c r="BL10" s="409"/>
      <c r="BM10" s="410"/>
      <c r="BN10" s="428">
        <v>311591</v>
      </c>
      <c r="BO10" s="429"/>
      <c r="BP10" s="429"/>
      <c r="BQ10" s="429"/>
      <c r="BR10" s="429"/>
      <c r="BS10" s="429"/>
      <c r="BT10" s="429"/>
      <c r="BU10" s="430"/>
      <c r="BV10" s="428">
        <v>183161</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16695</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93</v>
      </c>
      <c r="AV12" s="486"/>
      <c r="AW12" s="486"/>
      <c r="AX12" s="486"/>
      <c r="AY12" s="408" t="s">
        <v>133</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16579</v>
      </c>
      <c r="S13" s="532"/>
      <c r="T13" s="532"/>
      <c r="U13" s="532"/>
      <c r="V13" s="533"/>
      <c r="W13" s="519" t="s">
        <v>137</v>
      </c>
      <c r="X13" s="441"/>
      <c r="Y13" s="441"/>
      <c r="Z13" s="441"/>
      <c r="AA13" s="441"/>
      <c r="AB13" s="442"/>
      <c r="AC13" s="404">
        <v>150</v>
      </c>
      <c r="AD13" s="405"/>
      <c r="AE13" s="405"/>
      <c r="AF13" s="405"/>
      <c r="AG13" s="406"/>
      <c r="AH13" s="404">
        <v>150</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378669</v>
      </c>
      <c r="BO13" s="429"/>
      <c r="BP13" s="429"/>
      <c r="BQ13" s="429"/>
      <c r="BR13" s="429"/>
      <c r="BS13" s="429"/>
      <c r="BT13" s="429"/>
      <c r="BU13" s="430"/>
      <c r="BV13" s="428">
        <v>24770</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4.5</v>
      </c>
      <c r="CU13" s="399"/>
      <c r="CV13" s="399"/>
      <c r="CW13" s="399"/>
      <c r="CX13" s="399"/>
      <c r="CY13" s="399"/>
      <c r="CZ13" s="399"/>
      <c r="DA13" s="400"/>
      <c r="DB13" s="398">
        <v>5.3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16732</v>
      </c>
      <c r="S14" s="532"/>
      <c r="T14" s="532"/>
      <c r="U14" s="532"/>
      <c r="V14" s="533"/>
      <c r="W14" s="534"/>
      <c r="X14" s="444"/>
      <c r="Y14" s="444"/>
      <c r="Z14" s="444"/>
      <c r="AA14" s="444"/>
      <c r="AB14" s="445"/>
      <c r="AC14" s="524">
        <v>2.2000000000000002</v>
      </c>
      <c r="AD14" s="525"/>
      <c r="AE14" s="525"/>
      <c r="AF14" s="525"/>
      <c r="AG14" s="526"/>
      <c r="AH14" s="524">
        <v>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135</v>
      </c>
      <c r="CU14" s="536"/>
      <c r="CV14" s="536"/>
      <c r="CW14" s="536"/>
      <c r="CX14" s="536"/>
      <c r="CY14" s="536"/>
      <c r="CZ14" s="536"/>
      <c r="DA14" s="537"/>
      <c r="DB14" s="535" t="s">
        <v>127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16650</v>
      </c>
      <c r="S15" s="532"/>
      <c r="T15" s="532"/>
      <c r="U15" s="532"/>
      <c r="V15" s="533"/>
      <c r="W15" s="519" t="s">
        <v>145</v>
      </c>
      <c r="X15" s="441"/>
      <c r="Y15" s="441"/>
      <c r="Z15" s="441"/>
      <c r="AA15" s="441"/>
      <c r="AB15" s="442"/>
      <c r="AC15" s="404">
        <v>1828</v>
      </c>
      <c r="AD15" s="405"/>
      <c r="AE15" s="405"/>
      <c r="AF15" s="405"/>
      <c r="AG15" s="406"/>
      <c r="AH15" s="404">
        <v>1913</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2213415</v>
      </c>
      <c r="BO15" s="424"/>
      <c r="BP15" s="424"/>
      <c r="BQ15" s="424"/>
      <c r="BR15" s="424"/>
      <c r="BS15" s="424"/>
      <c r="BT15" s="424"/>
      <c r="BU15" s="425"/>
      <c r="BV15" s="423">
        <v>2240621</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26.5</v>
      </c>
      <c r="AD16" s="525"/>
      <c r="AE16" s="525"/>
      <c r="AF16" s="525"/>
      <c r="AG16" s="526"/>
      <c r="AH16" s="524">
        <v>26.7</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3302535</v>
      </c>
      <c r="BO16" s="429"/>
      <c r="BP16" s="429"/>
      <c r="BQ16" s="429"/>
      <c r="BR16" s="429"/>
      <c r="BS16" s="429"/>
      <c r="BT16" s="429"/>
      <c r="BU16" s="430"/>
      <c r="BV16" s="428">
        <v>3260147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4932</v>
      </c>
      <c r="AD17" s="405"/>
      <c r="AE17" s="405"/>
      <c r="AF17" s="405"/>
      <c r="AG17" s="406"/>
      <c r="AH17" s="404">
        <v>5096</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2827879</v>
      </c>
      <c r="BO17" s="429"/>
      <c r="BP17" s="429"/>
      <c r="BQ17" s="429"/>
      <c r="BR17" s="429"/>
      <c r="BS17" s="429"/>
      <c r="BT17" s="429"/>
      <c r="BU17" s="430"/>
      <c r="BV17" s="428">
        <v>2863908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28.07</v>
      </c>
      <c r="M18" s="493"/>
      <c r="N18" s="493"/>
      <c r="O18" s="493"/>
      <c r="P18" s="493"/>
      <c r="Q18" s="493"/>
      <c r="R18" s="494"/>
      <c r="S18" s="494"/>
      <c r="T18" s="494"/>
      <c r="U18" s="494"/>
      <c r="V18" s="495"/>
      <c r="W18" s="509"/>
      <c r="X18" s="510"/>
      <c r="Y18" s="510"/>
      <c r="Z18" s="510"/>
      <c r="AA18" s="510"/>
      <c r="AB18" s="520"/>
      <c r="AC18" s="392">
        <v>71.400000000000006</v>
      </c>
      <c r="AD18" s="393"/>
      <c r="AE18" s="393"/>
      <c r="AF18" s="393"/>
      <c r="AG18" s="496"/>
      <c r="AH18" s="392">
        <v>71.2</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4774964</v>
      </c>
      <c r="BO18" s="429"/>
      <c r="BP18" s="429"/>
      <c r="BQ18" s="429"/>
      <c r="BR18" s="429"/>
      <c r="BS18" s="429"/>
      <c r="BT18" s="429"/>
      <c r="BU18" s="430"/>
      <c r="BV18" s="428">
        <v>4780363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622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5880926</v>
      </c>
      <c r="BO19" s="429"/>
      <c r="BP19" s="429"/>
      <c r="BQ19" s="429"/>
      <c r="BR19" s="429"/>
      <c r="BS19" s="429"/>
      <c r="BT19" s="429"/>
      <c r="BU19" s="430"/>
      <c r="BV19" s="428">
        <v>5753480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5800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5792924</v>
      </c>
      <c r="BO23" s="429"/>
      <c r="BP23" s="429"/>
      <c r="BQ23" s="429"/>
      <c r="BR23" s="429"/>
      <c r="BS23" s="429"/>
      <c r="BT23" s="429"/>
      <c r="BU23" s="430"/>
      <c r="BV23" s="428">
        <v>5879066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7900</v>
      </c>
      <c r="R24" s="405"/>
      <c r="S24" s="405"/>
      <c r="T24" s="405"/>
      <c r="U24" s="405"/>
      <c r="V24" s="406"/>
      <c r="W24" s="470"/>
      <c r="X24" s="461"/>
      <c r="Y24" s="462"/>
      <c r="Z24" s="401" t="s">
        <v>169</v>
      </c>
      <c r="AA24" s="402"/>
      <c r="AB24" s="402"/>
      <c r="AC24" s="402"/>
      <c r="AD24" s="402"/>
      <c r="AE24" s="402"/>
      <c r="AF24" s="402"/>
      <c r="AG24" s="403"/>
      <c r="AH24" s="404">
        <v>142</v>
      </c>
      <c r="AI24" s="405"/>
      <c r="AJ24" s="405"/>
      <c r="AK24" s="405"/>
      <c r="AL24" s="406"/>
      <c r="AM24" s="404">
        <v>447584</v>
      </c>
      <c r="AN24" s="405"/>
      <c r="AO24" s="405"/>
      <c r="AP24" s="405"/>
      <c r="AQ24" s="405"/>
      <c r="AR24" s="406"/>
      <c r="AS24" s="404">
        <v>3152</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4309656</v>
      </c>
      <c r="BO24" s="429"/>
      <c r="BP24" s="429"/>
      <c r="BQ24" s="429"/>
      <c r="BR24" s="429"/>
      <c r="BS24" s="429"/>
      <c r="BT24" s="429"/>
      <c r="BU24" s="430"/>
      <c r="BV24" s="428">
        <v>4295821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6900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135</v>
      </c>
      <c r="AN25" s="405"/>
      <c r="AO25" s="405"/>
      <c r="AP25" s="405"/>
      <c r="AQ25" s="405"/>
      <c r="AR25" s="406"/>
      <c r="AS25" s="404" t="s">
        <v>135</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541688</v>
      </c>
      <c r="BO25" s="424"/>
      <c r="BP25" s="424"/>
      <c r="BQ25" s="424"/>
      <c r="BR25" s="424"/>
      <c r="BS25" s="424"/>
      <c r="BT25" s="424"/>
      <c r="BU25" s="425"/>
      <c r="BV25" s="423">
        <v>654379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6600</v>
      </c>
      <c r="R26" s="405"/>
      <c r="S26" s="405"/>
      <c r="T26" s="405"/>
      <c r="U26" s="405"/>
      <c r="V26" s="406"/>
      <c r="W26" s="470"/>
      <c r="X26" s="461"/>
      <c r="Y26" s="462"/>
      <c r="Z26" s="401" t="s">
        <v>176</v>
      </c>
      <c r="AA26" s="483"/>
      <c r="AB26" s="483"/>
      <c r="AC26" s="483"/>
      <c r="AD26" s="483"/>
      <c r="AE26" s="483"/>
      <c r="AF26" s="483"/>
      <c r="AG26" s="484"/>
      <c r="AH26" s="404">
        <v>5</v>
      </c>
      <c r="AI26" s="405"/>
      <c r="AJ26" s="405"/>
      <c r="AK26" s="405"/>
      <c r="AL26" s="406"/>
      <c r="AM26" s="404">
        <v>15070</v>
      </c>
      <c r="AN26" s="405"/>
      <c r="AO26" s="405"/>
      <c r="AP26" s="405"/>
      <c r="AQ26" s="405"/>
      <c r="AR26" s="406"/>
      <c r="AS26" s="404">
        <v>3014</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173</v>
      </c>
      <c r="BO26" s="429"/>
      <c r="BP26" s="429"/>
      <c r="BQ26" s="429"/>
      <c r="BR26" s="429"/>
      <c r="BS26" s="429"/>
      <c r="BT26" s="429"/>
      <c r="BU26" s="430"/>
      <c r="BV26" s="428" t="s">
        <v>135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4200</v>
      </c>
      <c r="R27" s="405"/>
      <c r="S27" s="405"/>
      <c r="T27" s="405"/>
      <c r="U27" s="405"/>
      <c r="V27" s="406"/>
      <c r="W27" s="470"/>
      <c r="X27" s="461"/>
      <c r="Y27" s="462"/>
      <c r="Z27" s="401" t="s">
        <v>179</v>
      </c>
      <c r="AA27" s="402"/>
      <c r="AB27" s="402"/>
      <c r="AC27" s="402"/>
      <c r="AD27" s="402"/>
      <c r="AE27" s="402"/>
      <c r="AF27" s="402"/>
      <c r="AG27" s="403"/>
      <c r="AH27" s="404">
        <v>1</v>
      </c>
      <c r="AI27" s="405"/>
      <c r="AJ27" s="405"/>
      <c r="AK27" s="405"/>
      <c r="AL27" s="406"/>
      <c r="AM27" s="404" t="s">
        <v>180</v>
      </c>
      <c r="AN27" s="405"/>
      <c r="AO27" s="405"/>
      <c r="AP27" s="405"/>
      <c r="AQ27" s="405"/>
      <c r="AR27" s="406"/>
      <c r="AS27" s="404" t="s">
        <v>181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173</v>
      </c>
      <c r="BO27" s="432"/>
      <c r="BP27" s="432"/>
      <c r="BQ27" s="432"/>
      <c r="BR27" s="432"/>
      <c r="BS27" s="432"/>
      <c r="BT27" s="432"/>
      <c r="BU27" s="433"/>
      <c r="BV27" s="431" t="s">
        <v>135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3600</v>
      </c>
      <c r="R28" s="405"/>
      <c r="S28" s="405"/>
      <c r="T28" s="405"/>
      <c r="U28" s="405"/>
      <c r="V28" s="406"/>
      <c r="W28" s="470"/>
      <c r="X28" s="461"/>
      <c r="Y28" s="462"/>
      <c r="Z28" s="401" t="s">
        <v>184</v>
      </c>
      <c r="AA28" s="402"/>
      <c r="AB28" s="402"/>
      <c r="AC28" s="402"/>
      <c r="AD28" s="402"/>
      <c r="AE28" s="402"/>
      <c r="AF28" s="402"/>
      <c r="AG28" s="403"/>
      <c r="AH28" s="404" t="s">
        <v>135</v>
      </c>
      <c r="AI28" s="405"/>
      <c r="AJ28" s="405"/>
      <c r="AK28" s="405"/>
      <c r="AL28" s="406"/>
      <c r="AM28" s="404" t="s">
        <v>185</v>
      </c>
      <c r="AN28" s="405"/>
      <c r="AO28" s="405"/>
      <c r="AP28" s="405"/>
      <c r="AQ28" s="405"/>
      <c r="AR28" s="406"/>
      <c r="AS28" s="404" t="s">
        <v>186</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1795410</v>
      </c>
      <c r="BO28" s="424"/>
      <c r="BP28" s="424"/>
      <c r="BQ28" s="424"/>
      <c r="BR28" s="424"/>
      <c r="BS28" s="424"/>
      <c r="BT28" s="424"/>
      <c r="BU28" s="425"/>
      <c r="BV28" s="423">
        <v>1483819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12</v>
      </c>
      <c r="M29" s="405"/>
      <c r="N29" s="405"/>
      <c r="O29" s="405"/>
      <c r="P29" s="406"/>
      <c r="Q29" s="404">
        <v>3450</v>
      </c>
      <c r="R29" s="405"/>
      <c r="S29" s="405"/>
      <c r="T29" s="405"/>
      <c r="U29" s="405"/>
      <c r="V29" s="406"/>
      <c r="W29" s="471"/>
      <c r="X29" s="472"/>
      <c r="Y29" s="473"/>
      <c r="Z29" s="401" t="s">
        <v>189</v>
      </c>
      <c r="AA29" s="402"/>
      <c r="AB29" s="402"/>
      <c r="AC29" s="402"/>
      <c r="AD29" s="402"/>
      <c r="AE29" s="402"/>
      <c r="AF29" s="402"/>
      <c r="AG29" s="403"/>
      <c r="AH29" s="404">
        <v>143</v>
      </c>
      <c r="AI29" s="405"/>
      <c r="AJ29" s="405"/>
      <c r="AK29" s="405"/>
      <c r="AL29" s="406"/>
      <c r="AM29" s="404">
        <v>452524</v>
      </c>
      <c r="AN29" s="405"/>
      <c r="AO29" s="405"/>
      <c r="AP29" s="405"/>
      <c r="AQ29" s="405"/>
      <c r="AR29" s="406"/>
      <c r="AS29" s="404">
        <v>3165</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162908</v>
      </c>
      <c r="BO29" s="429"/>
      <c r="BP29" s="429"/>
      <c r="BQ29" s="429"/>
      <c r="BR29" s="429"/>
      <c r="BS29" s="429"/>
      <c r="BT29" s="429"/>
      <c r="BU29" s="430"/>
      <c r="BV29" s="428">
        <v>162840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96.9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554965</v>
      </c>
      <c r="BO30" s="432"/>
      <c r="BP30" s="432"/>
      <c r="BQ30" s="432"/>
      <c r="BR30" s="432"/>
      <c r="BS30" s="432"/>
      <c r="BT30" s="432"/>
      <c r="BU30" s="433"/>
      <c r="BV30" s="431">
        <v>424240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199</v>
      </c>
      <c r="X33" s="390"/>
      <c r="Y33" s="390"/>
      <c r="Z33" s="390"/>
      <c r="AA33" s="390"/>
      <c r="AB33" s="390"/>
      <c r="AC33" s="390"/>
      <c r="AD33" s="390"/>
      <c r="AE33" s="390"/>
      <c r="AF33" s="390"/>
      <c r="AG33" s="390"/>
      <c r="AH33" s="390"/>
      <c r="AI33" s="390"/>
      <c r="AJ33" s="390"/>
      <c r="AK33" s="390"/>
      <c r="AL33" s="216"/>
      <c r="AM33" s="391" t="s">
        <v>201</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200</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秋川流域斎場組合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日の出町土地開発公社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西秋川衛生組合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日の出町サービス総合センター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阿伎留病院企業団</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東京市町村総合事務組合(一般会計)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東京市町村総合事務組合(交通災害共済特別会計)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東京都市町村職員退職手当組合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東京都市町村議会議員公務災害補償等組合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東京都後期高齢者医療広域連合（一般会計）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東京都後期高齢者医療広域連合（後期高齢者医療特別会計）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lENy8vg8kRgEQ2jcjXeLHMNDHPdERe3IhndIr2pWf3E0rC0KVzjnp/ijt3lSJ68n8lVbKSAsYli3jOCTh0OefQ==" saltValue="uIPYtKLQDcPvQoGWcloY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557</v>
      </c>
      <c r="D34" s="1210"/>
      <c r="E34" s="1211"/>
      <c r="F34" s="32">
        <v>5.8</v>
      </c>
      <c r="G34" s="33">
        <v>5.79</v>
      </c>
      <c r="H34" s="33">
        <v>9.41</v>
      </c>
      <c r="I34" s="33">
        <v>5.5</v>
      </c>
      <c r="J34" s="34">
        <v>7.13</v>
      </c>
      <c r="K34" s="22"/>
      <c r="L34" s="22"/>
      <c r="M34" s="22"/>
      <c r="N34" s="22"/>
      <c r="O34" s="22"/>
      <c r="P34" s="22"/>
    </row>
    <row r="35" spans="1:16" ht="39" customHeight="1" x14ac:dyDescent="0.15">
      <c r="A35" s="22"/>
      <c r="B35" s="35"/>
      <c r="C35" s="1204" t="s">
        <v>558</v>
      </c>
      <c r="D35" s="1205"/>
      <c r="E35" s="1206"/>
      <c r="F35" s="36">
        <v>1.34</v>
      </c>
      <c r="G35" s="37">
        <v>1.23</v>
      </c>
      <c r="H35" s="37">
        <v>1.66</v>
      </c>
      <c r="I35" s="37">
        <v>2.5499999999999998</v>
      </c>
      <c r="J35" s="38">
        <v>1.3</v>
      </c>
      <c r="K35" s="22"/>
      <c r="L35" s="22"/>
      <c r="M35" s="22"/>
      <c r="N35" s="22"/>
      <c r="O35" s="22"/>
      <c r="P35" s="22"/>
    </row>
    <row r="36" spans="1:16" ht="39" customHeight="1" x14ac:dyDescent="0.15">
      <c r="A36" s="22"/>
      <c r="B36" s="35"/>
      <c r="C36" s="1204" t="s">
        <v>559</v>
      </c>
      <c r="D36" s="1205"/>
      <c r="E36" s="1206"/>
      <c r="F36" s="36">
        <v>2.2999999999999998</v>
      </c>
      <c r="G36" s="37">
        <v>1.51</v>
      </c>
      <c r="H36" s="37">
        <v>1.43</v>
      </c>
      <c r="I36" s="37">
        <v>0.75</v>
      </c>
      <c r="J36" s="38">
        <v>1.1200000000000001</v>
      </c>
      <c r="K36" s="22"/>
      <c r="L36" s="22"/>
      <c r="M36" s="22"/>
      <c r="N36" s="22"/>
      <c r="O36" s="22"/>
      <c r="P36" s="22"/>
    </row>
    <row r="37" spans="1:16" ht="39" customHeight="1" x14ac:dyDescent="0.15">
      <c r="A37" s="22"/>
      <c r="B37" s="35"/>
      <c r="C37" s="1204" t="s">
        <v>560</v>
      </c>
      <c r="D37" s="1205"/>
      <c r="E37" s="1206"/>
      <c r="F37" s="36">
        <v>0.7</v>
      </c>
      <c r="G37" s="37">
        <v>0.46</v>
      </c>
      <c r="H37" s="37">
        <v>0.35</v>
      </c>
      <c r="I37" s="37">
        <v>0.54</v>
      </c>
      <c r="J37" s="38">
        <v>0.86</v>
      </c>
      <c r="K37" s="22"/>
      <c r="L37" s="22"/>
      <c r="M37" s="22"/>
      <c r="N37" s="22"/>
      <c r="O37" s="22"/>
      <c r="P37" s="22"/>
    </row>
    <row r="38" spans="1:16" ht="39" customHeight="1" x14ac:dyDescent="0.15">
      <c r="A38" s="22"/>
      <c r="B38" s="35"/>
      <c r="C38" s="1204" t="s">
        <v>561</v>
      </c>
      <c r="D38" s="1205"/>
      <c r="E38" s="1206"/>
      <c r="F38" s="36">
        <v>0.1</v>
      </c>
      <c r="G38" s="37">
        <v>0.12</v>
      </c>
      <c r="H38" s="37">
        <v>0.11</v>
      </c>
      <c r="I38" s="37">
        <v>0.16</v>
      </c>
      <c r="J38" s="38">
        <v>0.14000000000000001</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562</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563</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at0V5jXO5CQiIMDDmX8Bshuv+oIpUenG2isMXocuCkqZe+EWipSbZ3wj6Ks4yD/uq3P32vXeSBvVdn+9IYSkw==" saltValue="AKBUVILchuSXFuUWvhWy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562</v>
      </c>
      <c r="L45" s="60">
        <v>563</v>
      </c>
      <c r="M45" s="60">
        <v>510</v>
      </c>
      <c r="N45" s="60">
        <v>531</v>
      </c>
      <c r="O45" s="61">
        <v>549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15</v>
      </c>
      <c r="F48" s="1214"/>
      <c r="G48" s="1214"/>
      <c r="H48" s="1214"/>
      <c r="I48" s="1214"/>
      <c r="J48" s="1215"/>
      <c r="K48" s="63">
        <v>357</v>
      </c>
      <c r="L48" s="64">
        <v>343</v>
      </c>
      <c r="M48" s="64">
        <v>364</v>
      </c>
      <c r="N48" s="64">
        <v>364</v>
      </c>
      <c r="O48" s="65">
        <v>322</v>
      </c>
      <c r="P48" s="48"/>
      <c r="Q48" s="48"/>
      <c r="R48" s="48"/>
      <c r="S48" s="48"/>
      <c r="T48" s="48"/>
      <c r="U48" s="48"/>
    </row>
    <row r="49" spans="1:21" ht="30.75" customHeight="1" x14ac:dyDescent="0.15">
      <c r="A49" s="48"/>
      <c r="B49" s="1232"/>
      <c r="C49" s="1233"/>
      <c r="D49" s="62"/>
      <c r="E49" s="1214" t="s">
        <v>16</v>
      </c>
      <c r="F49" s="1214"/>
      <c r="G49" s="1214"/>
      <c r="H49" s="1214"/>
      <c r="I49" s="1214"/>
      <c r="J49" s="1215"/>
      <c r="K49" s="63">
        <v>117</v>
      </c>
      <c r="L49" s="64">
        <v>122</v>
      </c>
      <c r="M49" s="64">
        <v>137</v>
      </c>
      <c r="N49" s="64">
        <v>138</v>
      </c>
      <c r="O49" s="65">
        <v>123</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v>0</v>
      </c>
      <c r="M50" s="64" t="s">
        <v>510</v>
      </c>
      <c r="N50" s="64" t="s">
        <v>510</v>
      </c>
      <c r="O50" s="65" t="s">
        <v>510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510</v>
      </c>
      <c r="L51" s="64" t="s">
        <v>510</v>
      </c>
      <c r="M51" s="64" t="s">
        <v>510</v>
      </c>
      <c r="N51" s="64" t="s">
        <v>510</v>
      </c>
      <c r="O51" s="65" t="s">
        <v>510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780</v>
      </c>
      <c r="L52" s="64">
        <v>796</v>
      </c>
      <c r="M52" s="64">
        <v>851</v>
      </c>
      <c r="N52" s="64">
        <v>855</v>
      </c>
      <c r="O52" s="65">
        <v>848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256</v>
      </c>
      <c r="L53" s="69">
        <v>232</v>
      </c>
      <c r="M53" s="69">
        <v>160</v>
      </c>
      <c r="N53" s="69">
        <v>178</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pDeFFXVb5XrWLOgu08aYJc3W3s2vV7NOczkYETmX+Eee3ufKCJhqOc1fHSlaya+QyGc5RavseQ0PlyhZ5t8hQ==" saltValue="2hYdJdpAvY9froG47tKq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0" t="s">
        <v>30</v>
      </c>
      <c r="C41" s="1251"/>
      <c r="D41" s="102"/>
      <c r="E41" s="1252" t="s">
        <v>31</v>
      </c>
      <c r="F41" s="1252"/>
      <c r="G41" s="1252"/>
      <c r="H41" s="1253"/>
      <c r="I41" s="103">
        <v>6005</v>
      </c>
      <c r="J41" s="104">
        <v>5933</v>
      </c>
      <c r="K41" s="104">
        <v>5927</v>
      </c>
      <c r="L41" s="104">
        <v>5879</v>
      </c>
      <c r="M41" s="105">
        <v>5793</v>
      </c>
    </row>
    <row r="42" spans="2:13" ht="27.75" customHeight="1" x14ac:dyDescent="0.15">
      <c r="B42" s="1240"/>
      <c r="C42" s="1241"/>
      <c r="D42" s="106"/>
      <c r="E42" s="1244" t="s">
        <v>32</v>
      </c>
      <c r="F42" s="1244"/>
      <c r="G42" s="1244"/>
      <c r="H42" s="1245"/>
      <c r="I42" s="107">
        <v>122</v>
      </c>
      <c r="J42" s="108" t="s">
        <v>510</v>
      </c>
      <c r="K42" s="108" t="s">
        <v>510</v>
      </c>
      <c r="L42" s="108" t="s">
        <v>510</v>
      </c>
      <c r="M42" s="109" t="s">
        <v>510</v>
      </c>
    </row>
    <row r="43" spans="2:13" ht="27.75" customHeight="1" x14ac:dyDescent="0.15">
      <c r="B43" s="1240"/>
      <c r="C43" s="1241"/>
      <c r="D43" s="106"/>
      <c r="E43" s="1244" t="s">
        <v>33</v>
      </c>
      <c r="F43" s="1244"/>
      <c r="G43" s="1244"/>
      <c r="H43" s="1245"/>
      <c r="I43" s="107">
        <v>3196</v>
      </c>
      <c r="J43" s="108">
        <v>3068</v>
      </c>
      <c r="K43" s="108">
        <v>2978</v>
      </c>
      <c r="L43" s="108">
        <v>2825</v>
      </c>
      <c r="M43" s="109">
        <v>2648</v>
      </c>
    </row>
    <row r="44" spans="2:13" ht="27.75" customHeight="1" x14ac:dyDescent="0.15">
      <c r="B44" s="1240"/>
      <c r="C44" s="1241"/>
      <c r="D44" s="106"/>
      <c r="E44" s="1244" t="s">
        <v>34</v>
      </c>
      <c r="F44" s="1244"/>
      <c r="G44" s="1244"/>
      <c r="H44" s="1245"/>
      <c r="I44" s="107">
        <v>2035</v>
      </c>
      <c r="J44" s="108">
        <v>1883</v>
      </c>
      <c r="K44" s="108">
        <v>1881</v>
      </c>
      <c r="L44" s="108">
        <v>1788</v>
      </c>
      <c r="M44" s="109">
        <v>1747</v>
      </c>
    </row>
    <row r="45" spans="2:13" ht="27.75" customHeight="1" x14ac:dyDescent="0.15">
      <c r="B45" s="1240"/>
      <c r="C45" s="1241"/>
      <c r="D45" s="106"/>
      <c r="E45" s="1244" t="s">
        <v>35</v>
      </c>
      <c r="F45" s="1244"/>
      <c r="G45" s="1244"/>
      <c r="H45" s="1245"/>
      <c r="I45" s="107">
        <v>726</v>
      </c>
      <c r="J45" s="108">
        <v>688</v>
      </c>
      <c r="K45" s="108">
        <v>751</v>
      </c>
      <c r="L45" s="108">
        <v>740</v>
      </c>
      <c r="M45" s="109">
        <v>803</v>
      </c>
    </row>
    <row r="46" spans="2:13" ht="27.75" customHeight="1" x14ac:dyDescent="0.15">
      <c r="B46" s="1240"/>
      <c r="C46" s="1241"/>
      <c r="D46" s="110"/>
      <c r="E46" s="1244" t="s">
        <v>36</v>
      </c>
      <c r="F46" s="1244"/>
      <c r="G46" s="1244"/>
      <c r="H46" s="1245"/>
      <c r="I46" s="107" t="s">
        <v>510</v>
      </c>
      <c r="J46" s="108" t="s">
        <v>510</v>
      </c>
      <c r="K46" s="108" t="s">
        <v>510</v>
      </c>
      <c r="L46" s="108" t="s">
        <v>510</v>
      </c>
      <c r="M46" s="109" t="s">
        <v>510</v>
      </c>
    </row>
    <row r="47" spans="2:13" ht="27.75" customHeight="1" x14ac:dyDescent="0.15">
      <c r="B47" s="1240"/>
      <c r="C47" s="1241"/>
      <c r="D47" s="111"/>
      <c r="E47" s="1254" t="s">
        <v>37</v>
      </c>
      <c r="F47" s="1255"/>
      <c r="G47" s="1255"/>
      <c r="H47" s="1256"/>
      <c r="I47" s="107" t="s">
        <v>510</v>
      </c>
      <c r="J47" s="108" t="s">
        <v>510</v>
      </c>
      <c r="K47" s="108" t="s">
        <v>510</v>
      </c>
      <c r="L47" s="108" t="s">
        <v>510</v>
      </c>
      <c r="M47" s="109" t="s">
        <v>510</v>
      </c>
    </row>
    <row r="48" spans="2:13" ht="27.75" customHeight="1" x14ac:dyDescent="0.15">
      <c r="B48" s="1240"/>
      <c r="C48" s="1241"/>
      <c r="D48" s="106"/>
      <c r="E48" s="1244" t="s">
        <v>38</v>
      </c>
      <c r="F48" s="1244"/>
      <c r="G48" s="1244"/>
      <c r="H48" s="1245"/>
      <c r="I48" s="107" t="s">
        <v>510</v>
      </c>
      <c r="J48" s="108" t="s">
        <v>510</v>
      </c>
      <c r="K48" s="108" t="s">
        <v>510</v>
      </c>
      <c r="L48" s="108" t="s">
        <v>510</v>
      </c>
      <c r="M48" s="109" t="s">
        <v>510</v>
      </c>
    </row>
    <row r="49" spans="2:13" ht="27.75" customHeight="1" x14ac:dyDescent="0.15">
      <c r="B49" s="1242"/>
      <c r="C49" s="1243"/>
      <c r="D49" s="106"/>
      <c r="E49" s="1244" t="s">
        <v>39</v>
      </c>
      <c r="F49" s="1244"/>
      <c r="G49" s="1244"/>
      <c r="H49" s="1245"/>
      <c r="I49" s="107" t="s">
        <v>510</v>
      </c>
      <c r="J49" s="108" t="s">
        <v>510</v>
      </c>
      <c r="K49" s="108" t="s">
        <v>510</v>
      </c>
      <c r="L49" s="108" t="s">
        <v>510</v>
      </c>
      <c r="M49" s="109" t="s">
        <v>510</v>
      </c>
    </row>
    <row r="50" spans="2:13" ht="27.75" customHeight="1" x14ac:dyDescent="0.15">
      <c r="B50" s="1238" t="s">
        <v>40</v>
      </c>
      <c r="C50" s="1239"/>
      <c r="D50" s="112"/>
      <c r="E50" s="1244" t="s">
        <v>41</v>
      </c>
      <c r="F50" s="1244"/>
      <c r="G50" s="1244"/>
      <c r="H50" s="1245"/>
      <c r="I50" s="107">
        <v>1952</v>
      </c>
      <c r="J50" s="108">
        <v>1853</v>
      </c>
      <c r="K50" s="108">
        <v>1981</v>
      </c>
      <c r="L50" s="108">
        <v>2276</v>
      </c>
      <c r="M50" s="109">
        <v>2682</v>
      </c>
    </row>
    <row r="51" spans="2:13" ht="27.75" customHeight="1" x14ac:dyDescent="0.15">
      <c r="B51" s="1240"/>
      <c r="C51" s="1241"/>
      <c r="D51" s="106"/>
      <c r="E51" s="1244" t="s">
        <v>42</v>
      </c>
      <c r="F51" s="1244"/>
      <c r="G51" s="1244"/>
      <c r="H51" s="1245"/>
      <c r="I51" s="107">
        <v>1939</v>
      </c>
      <c r="J51" s="108">
        <v>1842</v>
      </c>
      <c r="K51" s="108">
        <v>1817</v>
      </c>
      <c r="L51" s="108">
        <v>1774</v>
      </c>
      <c r="M51" s="109">
        <v>1704</v>
      </c>
    </row>
    <row r="52" spans="2:13" ht="27.75" customHeight="1" x14ac:dyDescent="0.15">
      <c r="B52" s="1242"/>
      <c r="C52" s="1243"/>
      <c r="D52" s="106"/>
      <c r="E52" s="1244" t="s">
        <v>43</v>
      </c>
      <c r="F52" s="1244"/>
      <c r="G52" s="1244"/>
      <c r="H52" s="1245"/>
      <c r="I52" s="107">
        <v>7792</v>
      </c>
      <c r="J52" s="108">
        <v>7682</v>
      </c>
      <c r="K52" s="108">
        <v>7623</v>
      </c>
      <c r="L52" s="108">
        <v>7541</v>
      </c>
      <c r="M52" s="109">
        <v>7291</v>
      </c>
    </row>
    <row r="53" spans="2:13" ht="27.75" customHeight="1" thickBot="1" x14ac:dyDescent="0.2">
      <c r="B53" s="1246" t="s">
        <v>44</v>
      </c>
      <c r="C53" s="1247"/>
      <c r="D53" s="113"/>
      <c r="E53" s="1248" t="s">
        <v>45</v>
      </c>
      <c r="F53" s="1248"/>
      <c r="G53" s="1248"/>
      <c r="H53" s="1249"/>
      <c r="I53" s="114">
        <v>401</v>
      </c>
      <c r="J53" s="115">
        <v>195</v>
      </c>
      <c r="K53" s="115">
        <v>116</v>
      </c>
      <c r="L53" s="115">
        <v>-359</v>
      </c>
      <c r="M53" s="116">
        <v>-687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WsF/Rl5A8/9DyG1ePVhdr+BrFBG6GpmRq95zGe4jmHn3u9EMKxeEs4FBZJRMsOX0cMluikHAkXBvxJH5fqsXg==" saltValue="4shaNWbzq0ZWyMPtuq+y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48</v>
      </c>
      <c r="D55" s="1265"/>
      <c r="E55" s="1266"/>
      <c r="F55" s="128">
        <v>1301</v>
      </c>
      <c r="G55" s="128">
        <v>1484</v>
      </c>
      <c r="H55" s="129">
        <v>1795</v>
      </c>
    </row>
    <row r="56" spans="2:8" ht="52.5" customHeight="1" x14ac:dyDescent="0.15">
      <c r="B56" s="130"/>
      <c r="C56" s="1267" t="s">
        <v>49</v>
      </c>
      <c r="D56" s="1267"/>
      <c r="E56" s="1268"/>
      <c r="F56" s="131">
        <v>163</v>
      </c>
      <c r="G56" s="131">
        <v>163</v>
      </c>
      <c r="H56" s="132">
        <v>163</v>
      </c>
    </row>
    <row r="57" spans="2:8" ht="53.25" customHeight="1" x14ac:dyDescent="0.15">
      <c r="B57" s="130"/>
      <c r="C57" s="1269" t="s">
        <v>50</v>
      </c>
      <c r="D57" s="1269"/>
      <c r="E57" s="1270"/>
      <c r="F57" s="133">
        <v>319</v>
      </c>
      <c r="G57" s="133">
        <v>424</v>
      </c>
      <c r="H57" s="134">
        <v>555</v>
      </c>
    </row>
    <row r="58" spans="2:8" ht="45.75" customHeight="1" x14ac:dyDescent="0.15">
      <c r="B58" s="135"/>
      <c r="C58" s="1257" t="s">
        <v>588</v>
      </c>
      <c r="D58" s="1258"/>
      <c r="E58" s="1259"/>
      <c r="F58" s="136">
        <v>256</v>
      </c>
      <c r="G58" s="136">
        <v>356</v>
      </c>
      <c r="H58" s="137">
        <v>356</v>
      </c>
    </row>
    <row r="59" spans="2:8" ht="45.75" customHeight="1" x14ac:dyDescent="0.15">
      <c r="B59" s="135"/>
      <c r="C59" s="1257" t="s">
        <v>589</v>
      </c>
      <c r="D59" s="1258"/>
      <c r="E59" s="1259"/>
      <c r="F59" s="136" t="s">
        <v>590</v>
      </c>
      <c r="G59" s="136" t="s">
        <v>590</v>
      </c>
      <c r="H59" s="137">
        <v>122</v>
      </c>
    </row>
    <row r="60" spans="2:8" ht="45.75" customHeight="1" x14ac:dyDescent="0.15">
      <c r="B60" s="135"/>
      <c r="C60" s="1257" t="s">
        <v>591</v>
      </c>
      <c r="D60" s="1258"/>
      <c r="E60" s="1259"/>
      <c r="F60" s="136">
        <v>51</v>
      </c>
      <c r="G60" s="136">
        <v>56</v>
      </c>
      <c r="H60" s="137">
        <v>61</v>
      </c>
    </row>
    <row r="61" spans="2:8" ht="45.75" customHeight="1" x14ac:dyDescent="0.15">
      <c r="B61" s="135"/>
      <c r="C61" s="1257" t="s">
        <v>592</v>
      </c>
      <c r="D61" s="1258"/>
      <c r="E61" s="1259"/>
      <c r="F61" s="136">
        <v>12</v>
      </c>
      <c r="G61" s="136">
        <v>12</v>
      </c>
      <c r="H61" s="137">
        <v>12</v>
      </c>
    </row>
    <row r="62" spans="2:8" ht="45.75" customHeight="1" thickBot="1" x14ac:dyDescent="0.2">
      <c r="B62" s="138"/>
      <c r="C62" s="1260" t="s">
        <v>593</v>
      </c>
      <c r="D62" s="1261"/>
      <c r="E62" s="1262"/>
      <c r="F62" s="139" t="s">
        <v>590</v>
      </c>
      <c r="G62" s="139" t="s">
        <v>590</v>
      </c>
      <c r="H62" s="140">
        <v>4</v>
      </c>
    </row>
    <row r="63" spans="2:8" ht="52.5" customHeight="1" thickBot="1" x14ac:dyDescent="0.2">
      <c r="B63" s="141"/>
      <c r="C63" s="1263" t="s">
        <v>51</v>
      </c>
      <c r="D63" s="1263"/>
      <c r="E63" s="1264"/>
      <c r="F63" s="142">
        <v>1782</v>
      </c>
      <c r="G63" s="142">
        <v>2071</v>
      </c>
      <c r="H63" s="143">
        <v>2513</v>
      </c>
    </row>
    <row r="64" spans="2:8" ht="15" customHeight="1" x14ac:dyDescent="0.15"/>
  </sheetData>
  <sheetProtection algorithmName="SHA-512" hashValue="us1RkRoedwuDgefpKMx5yoqo4IZEHXrZqLtAHfujln1GIIUheVhr6gYBC9SoLK08s+1PNNprs8zM6z1ed6Y1xA==" saltValue="YmqVnPsZq8jG7GVaXj0p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551</v>
      </c>
      <c r="BQ50" s="1305"/>
      <c r="BR50" s="1305"/>
      <c r="BS50" s="1305"/>
      <c r="BT50" s="1305"/>
      <c r="BU50" s="1305"/>
      <c r="BV50" s="1305"/>
      <c r="BW50" s="1305"/>
      <c r="BX50" s="1305" t="s">
        <v>552</v>
      </c>
      <c r="BY50" s="1305"/>
      <c r="BZ50" s="1305"/>
      <c r="CA50" s="1305"/>
      <c r="CB50" s="1305"/>
      <c r="CC50" s="1305"/>
      <c r="CD50" s="1305"/>
      <c r="CE50" s="1305"/>
      <c r="CF50" s="1305" t="s">
        <v>553</v>
      </c>
      <c r="CG50" s="1305"/>
      <c r="CH50" s="1305"/>
      <c r="CI50" s="1305"/>
      <c r="CJ50" s="1305"/>
      <c r="CK50" s="1305"/>
      <c r="CL50" s="1305"/>
      <c r="CM50" s="1305"/>
      <c r="CN50" s="1305" t="s">
        <v>554</v>
      </c>
      <c r="CO50" s="1305"/>
      <c r="CP50" s="1305"/>
      <c r="CQ50" s="1305"/>
      <c r="CR50" s="1305"/>
      <c r="CS50" s="1305"/>
      <c r="CT50" s="1305"/>
      <c r="CU50" s="1305"/>
      <c r="CV50" s="1305" t="s">
        <v>555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600</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5.4</v>
      </c>
      <c r="BY51" s="1311"/>
      <c r="BZ51" s="1311"/>
      <c r="CA51" s="1311"/>
      <c r="CB51" s="1311"/>
      <c r="CC51" s="1311"/>
      <c r="CD51" s="1311"/>
      <c r="CE51" s="1311"/>
      <c r="CF51" s="1311">
        <v>3.3</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55.6</v>
      </c>
      <c r="BY53" s="1311"/>
      <c r="BZ53" s="1311"/>
      <c r="CA53" s="1311"/>
      <c r="CB53" s="1311"/>
      <c r="CC53" s="1311"/>
      <c r="CD53" s="1311"/>
      <c r="CE53" s="1311"/>
      <c r="CF53" s="1311">
        <v>56.7</v>
      </c>
      <c r="CG53" s="1311"/>
      <c r="CH53" s="1311"/>
      <c r="CI53" s="1311"/>
      <c r="CJ53" s="1311"/>
      <c r="CK53" s="1311"/>
      <c r="CL53" s="1311"/>
      <c r="CM53" s="1311"/>
      <c r="CN53" s="1311">
        <v>57.7</v>
      </c>
      <c r="CO53" s="1311"/>
      <c r="CP53" s="1311"/>
      <c r="CQ53" s="1311"/>
      <c r="CR53" s="1311"/>
      <c r="CS53" s="1311"/>
      <c r="CT53" s="1311"/>
      <c r="CU53" s="1311"/>
      <c r="CV53" s="1311">
        <v>57.7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603</v>
      </c>
      <c r="AO55" s="1305"/>
      <c r="AP55" s="1305"/>
      <c r="AQ55" s="1305"/>
      <c r="AR55" s="1305"/>
      <c r="AS55" s="1305"/>
      <c r="AT55" s="1305"/>
      <c r="AU55" s="1305"/>
      <c r="AV55" s="1305"/>
      <c r="AW55" s="1305"/>
      <c r="AX55" s="1305"/>
      <c r="AY55" s="1305"/>
      <c r="AZ55" s="1305"/>
      <c r="BA55" s="1305"/>
      <c r="BB55" s="1309" t="s">
        <v>604</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605</v>
      </c>
    </row>
    <row r="64" spans="1:109" x14ac:dyDescent="0.15">
      <c r="B64" s="1280"/>
      <c r="G64" s="1287"/>
      <c r="I64" s="1321"/>
      <c r="J64" s="1321"/>
      <c r="K64" s="1321"/>
      <c r="L64" s="1321"/>
      <c r="M64" s="1321"/>
      <c r="N64" s="1322"/>
      <c r="AM64" s="1287"/>
      <c r="AN64" s="1287" t="s">
        <v>597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551</v>
      </c>
      <c r="BQ72" s="1305"/>
      <c r="BR72" s="1305"/>
      <c r="BS72" s="1305"/>
      <c r="BT72" s="1305"/>
      <c r="BU72" s="1305"/>
      <c r="BV72" s="1305"/>
      <c r="BW72" s="1305"/>
      <c r="BX72" s="1305" t="s">
        <v>552</v>
      </c>
      <c r="BY72" s="1305"/>
      <c r="BZ72" s="1305"/>
      <c r="CA72" s="1305"/>
      <c r="CB72" s="1305"/>
      <c r="CC72" s="1305"/>
      <c r="CD72" s="1305"/>
      <c r="CE72" s="1305"/>
      <c r="CF72" s="1305" t="s">
        <v>553</v>
      </c>
      <c r="CG72" s="1305"/>
      <c r="CH72" s="1305"/>
      <c r="CI72" s="1305"/>
      <c r="CJ72" s="1305"/>
      <c r="CK72" s="1305"/>
      <c r="CL72" s="1305"/>
      <c r="CM72" s="1305"/>
      <c r="CN72" s="1305" t="s">
        <v>554</v>
      </c>
      <c r="CO72" s="1305"/>
      <c r="CP72" s="1305"/>
      <c r="CQ72" s="1305"/>
      <c r="CR72" s="1305"/>
      <c r="CS72" s="1305"/>
      <c r="CT72" s="1305"/>
      <c r="CU72" s="1305"/>
      <c r="CV72" s="1305" t="s">
        <v>555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600</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11">
        <v>11</v>
      </c>
      <c r="BQ73" s="1311"/>
      <c r="BR73" s="1311"/>
      <c r="BS73" s="1311"/>
      <c r="BT73" s="1311"/>
      <c r="BU73" s="1311"/>
      <c r="BV73" s="1311"/>
      <c r="BW73" s="1311"/>
      <c r="BX73" s="1311">
        <v>5.4</v>
      </c>
      <c r="BY73" s="1311"/>
      <c r="BZ73" s="1311"/>
      <c r="CA73" s="1311"/>
      <c r="CB73" s="1311"/>
      <c r="CC73" s="1311"/>
      <c r="CD73" s="1311"/>
      <c r="CE73" s="1311"/>
      <c r="CF73" s="1311">
        <v>3.3</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1">
        <v>6.9</v>
      </c>
      <c r="BQ75" s="1311"/>
      <c r="BR75" s="1311"/>
      <c r="BS75" s="1311"/>
      <c r="BT75" s="1311"/>
      <c r="BU75" s="1311"/>
      <c r="BV75" s="1311"/>
      <c r="BW75" s="1311"/>
      <c r="BX75" s="1311">
        <v>6.5</v>
      </c>
      <c r="BY75" s="1311"/>
      <c r="BZ75" s="1311"/>
      <c r="CA75" s="1311"/>
      <c r="CB75" s="1311"/>
      <c r="CC75" s="1311"/>
      <c r="CD75" s="1311"/>
      <c r="CE75" s="1311"/>
      <c r="CF75" s="1311">
        <v>6</v>
      </c>
      <c r="CG75" s="1311"/>
      <c r="CH75" s="1311"/>
      <c r="CI75" s="1311"/>
      <c r="CJ75" s="1311"/>
      <c r="CK75" s="1311"/>
      <c r="CL75" s="1311"/>
      <c r="CM75" s="1311"/>
      <c r="CN75" s="1311">
        <v>5.3</v>
      </c>
      <c r="CO75" s="1311"/>
      <c r="CP75" s="1311"/>
      <c r="CQ75" s="1311"/>
      <c r="CR75" s="1311"/>
      <c r="CS75" s="1311"/>
      <c r="CT75" s="1311"/>
      <c r="CU75" s="1311"/>
      <c r="CV75" s="1311">
        <v>4.5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609</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610</v>
      </c>
      <c r="BC79" s="1309"/>
      <c r="BD79" s="1309"/>
      <c r="BE79" s="1309"/>
      <c r="BF79" s="1309"/>
      <c r="BG79" s="1309"/>
      <c r="BH79" s="1309"/>
      <c r="BI79" s="1309"/>
      <c r="BJ79" s="1309"/>
      <c r="BK79" s="1309"/>
      <c r="BL79" s="1309"/>
      <c r="BM79" s="1309"/>
      <c r="BN79" s="1309"/>
      <c r="BO79" s="1309"/>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QbFUmYie6DyAdXoqPgaD3XDKIKvrorDDKgXsdkKjZaOjYZQcGOC7WlTSkZOBlgnGPa8G9gmywzQfwwhPFQ4Q1w==" saltValue="YWf5U7DaIP/CGYlU9kQI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qfBM+mP+ofcbNfxXMvbx464JZx0VUpE7nWX+yxdD4xPa8CoVy80hLeqHak6plXwFp3rnnOmVzHf23pDtBtFMWw==" saltValue="UfZjWb1l4cm0tkrygmb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s8U0LsQseVStkhhbQO8DtzYz3wNhCxglVRIFoisdf/hm5Mi8VbWD9T/kjV5wcdmsjjgT88tvbWT72nauVjAkDg==" saltValue="h0VE9oSBeTEYrcwdOLWP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43739</v>
      </c>
      <c r="E3" s="162"/>
      <c r="F3" s="163">
        <v>69469</v>
      </c>
      <c r="G3" s="164"/>
      <c r="H3" s="165"/>
    </row>
    <row r="4" spans="1:8" x14ac:dyDescent="0.15">
      <c r="A4" s="166"/>
      <c r="B4" s="167"/>
      <c r="C4" s="168"/>
      <c r="D4" s="169">
        <v>34201</v>
      </c>
      <c r="E4" s="170"/>
      <c r="F4" s="171">
        <v>38215</v>
      </c>
      <c r="G4" s="172"/>
      <c r="H4" s="173"/>
    </row>
    <row r="5" spans="1:8" x14ac:dyDescent="0.15">
      <c r="A5" s="154" t="s">
        <v>543</v>
      </c>
      <c r="B5" s="159"/>
      <c r="C5" s="160"/>
      <c r="D5" s="161">
        <v>40497</v>
      </c>
      <c r="E5" s="162"/>
      <c r="F5" s="163">
        <v>67293</v>
      </c>
      <c r="G5" s="164"/>
      <c r="H5" s="165"/>
    </row>
    <row r="6" spans="1:8" x14ac:dyDescent="0.15">
      <c r="A6" s="166"/>
      <c r="B6" s="167"/>
      <c r="C6" s="168"/>
      <c r="D6" s="169">
        <v>35276</v>
      </c>
      <c r="E6" s="170"/>
      <c r="F6" s="171">
        <v>35076</v>
      </c>
      <c r="G6" s="172"/>
      <c r="H6" s="173"/>
    </row>
    <row r="7" spans="1:8" x14ac:dyDescent="0.15">
      <c r="A7" s="154" t="s">
        <v>544</v>
      </c>
      <c r="B7" s="159"/>
      <c r="C7" s="160"/>
      <c r="D7" s="161">
        <v>40284</v>
      </c>
      <c r="E7" s="162"/>
      <c r="F7" s="163">
        <v>67343</v>
      </c>
      <c r="G7" s="164"/>
      <c r="H7" s="165"/>
    </row>
    <row r="8" spans="1:8" x14ac:dyDescent="0.15">
      <c r="A8" s="166"/>
      <c r="B8" s="167"/>
      <c r="C8" s="168"/>
      <c r="D8" s="169">
        <v>27678</v>
      </c>
      <c r="E8" s="170"/>
      <c r="F8" s="171">
        <v>32865</v>
      </c>
      <c r="G8" s="172"/>
      <c r="H8" s="173"/>
    </row>
    <row r="9" spans="1:8" x14ac:dyDescent="0.15">
      <c r="A9" s="154" t="s">
        <v>545</v>
      </c>
      <c r="B9" s="159"/>
      <c r="C9" s="160"/>
      <c r="D9" s="161">
        <v>32252</v>
      </c>
      <c r="E9" s="162"/>
      <c r="F9" s="163">
        <v>73475</v>
      </c>
      <c r="G9" s="164"/>
      <c r="H9" s="165"/>
    </row>
    <row r="10" spans="1:8" x14ac:dyDescent="0.15">
      <c r="A10" s="166"/>
      <c r="B10" s="167"/>
      <c r="C10" s="168"/>
      <c r="D10" s="169">
        <v>27109</v>
      </c>
      <c r="E10" s="170"/>
      <c r="F10" s="171">
        <v>43072</v>
      </c>
      <c r="G10" s="172"/>
      <c r="H10" s="173"/>
    </row>
    <row r="11" spans="1:8" x14ac:dyDescent="0.15">
      <c r="A11" s="154" t="s">
        <v>546</v>
      </c>
      <c r="B11" s="159"/>
      <c r="C11" s="160"/>
      <c r="D11" s="161">
        <v>35357</v>
      </c>
      <c r="E11" s="162"/>
      <c r="F11" s="163">
        <v>87464</v>
      </c>
      <c r="G11" s="164"/>
      <c r="H11" s="165"/>
    </row>
    <row r="12" spans="1:8" x14ac:dyDescent="0.15">
      <c r="A12" s="166"/>
      <c r="B12" s="167"/>
      <c r="C12" s="174"/>
      <c r="D12" s="169">
        <v>28769</v>
      </c>
      <c r="E12" s="170"/>
      <c r="F12" s="171">
        <v>47479</v>
      </c>
      <c r="G12" s="172"/>
      <c r="H12" s="173"/>
    </row>
    <row r="13" spans="1:8" x14ac:dyDescent="0.15">
      <c r="A13" s="154"/>
      <c r="B13" s="159"/>
      <c r="C13" s="175"/>
      <c r="D13" s="176">
        <v>38426</v>
      </c>
      <c r="E13" s="177"/>
      <c r="F13" s="178">
        <v>73009</v>
      </c>
      <c r="G13" s="179"/>
      <c r="H13" s="165"/>
    </row>
    <row r="14" spans="1:8" x14ac:dyDescent="0.15">
      <c r="A14" s="166"/>
      <c r="B14" s="167"/>
      <c r="C14" s="168"/>
      <c r="D14" s="169">
        <v>30607</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5.81</v>
      </c>
      <c r="C19" s="180">
        <f>ROUND(VALUE(SUBSTITUTE(実質収支比率等に係る経年分析!G$48,"▲","-")),2)</f>
        <v>5.79</v>
      </c>
      <c r="D19" s="180">
        <f>ROUND(VALUE(SUBSTITUTE(実質収支比率等に係る経年分析!H$48,"▲","-")),2)</f>
        <v>9.42</v>
      </c>
      <c r="E19" s="180">
        <f>ROUND(VALUE(SUBSTITUTE(実質収支比率等に係る経年分析!I$48,"▲","-")),2)</f>
        <v>5.5</v>
      </c>
      <c r="F19" s="180">
        <f>ROUND(VALUE(SUBSTITUTE(実質収支比率等に係る経年分析!J$48,"▲","-")),2)</f>
        <v>7.14</v>
      </c>
    </row>
    <row r="20" spans="1:11" x14ac:dyDescent="0.15">
      <c r="A20" s="180" t="s">
        <v>55</v>
      </c>
      <c r="B20" s="180">
        <f>ROUND(VALUE(SUBSTITUTE(実質収支比率等に係る経年分析!F$47,"▲","-")),2)</f>
        <v>32.57</v>
      </c>
      <c r="C20" s="180">
        <f>ROUND(VALUE(SUBSTITUTE(実質収支比率等に係る経年分析!G$47,"▲","-")),2)</f>
        <v>28.21</v>
      </c>
      <c r="D20" s="180">
        <f>ROUND(VALUE(SUBSTITUTE(実質収支比率等に係る経年分析!H$47,"▲","-")),2)</f>
        <v>31.27</v>
      </c>
      <c r="E20" s="180">
        <f>ROUND(VALUE(SUBSTITUTE(実質収支比率等に係る経年分析!I$47,"▲","-")),2)</f>
        <v>34.979999999999997</v>
      </c>
      <c r="F20" s="180">
        <f>ROUND(VALUE(SUBSTITUTE(実質収支比率等に係る経年分析!J$47,"▲","-")),2)</f>
        <v>42.64</v>
      </c>
    </row>
    <row r="21" spans="1:11" x14ac:dyDescent="0.15">
      <c r="A21" s="180" t="s">
        <v>56</v>
      </c>
      <c r="B21" s="180">
        <f>IF(ISNUMBER(VALUE(SUBSTITUTE(実質収支比率等に係る経年分析!F$49,"▲","-"))),ROUND(VALUE(SUBSTITUTE(実質収支比率等に係る経年分析!F$49,"▲","-")),2),NA())</f>
        <v>4.3600000000000003</v>
      </c>
      <c r="C21" s="180">
        <f>IF(ISNUMBER(VALUE(SUBSTITUTE(実質収支比率等に係る経年分析!G$49,"▲","-"))),ROUND(VALUE(SUBSTITUTE(実質収支比率等に係る経年分析!G$49,"▲","-")),2),NA())</f>
        <v>-4.32</v>
      </c>
      <c r="D21" s="180">
        <f>IF(ISNUMBER(VALUE(SUBSTITUTE(実質収支比率等に係る経年分析!H$49,"▲","-"))),ROUND(VALUE(SUBSTITUTE(実質収支比率等に係る経年分析!H$49,"▲","-")),2),NA())</f>
        <v>6.18</v>
      </c>
      <c r="E21" s="180">
        <f>IF(ISNUMBER(VALUE(SUBSTITUTE(実質収支比率等に係る経年分析!I$49,"▲","-"))),ROUND(VALUE(SUBSTITUTE(実質収支比率等に係る経年分析!I$49,"▲","-")),2),NA())</f>
        <v>0.57999999999999996</v>
      </c>
      <c r="F21" s="180">
        <f>IF(ISNUMBER(VALUE(SUBSTITUTE(実質収支比率等に係る経年分析!J$49,"▲","-"))),ROUND(VALUE(SUBSTITUTE(実質収支比率等に係る経年分析!J$49,"▲","-")),2),NA())</f>
        <v>8.99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1.1200000000000001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780</v>
      </c>
      <c r="E42" s="182"/>
      <c r="F42" s="182"/>
      <c r="G42" s="182">
        <f>'実質公債費比率（分子）の構造'!L$52</f>
        <v>796</v>
      </c>
      <c r="H42" s="182"/>
      <c r="I42" s="182"/>
      <c r="J42" s="182">
        <f>'実質公債費比率（分子）の構造'!M$52</f>
        <v>851</v>
      </c>
      <c r="K42" s="182"/>
      <c r="L42" s="182"/>
      <c r="M42" s="182">
        <f>'実質公債費比率（分子）の構造'!N$52</f>
        <v>855</v>
      </c>
      <c r="N42" s="182"/>
      <c r="O42" s="182"/>
      <c r="P42" s="182">
        <f>'実質公債費比率（分子）の構造'!O$52</f>
        <v>848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117</v>
      </c>
      <c r="C45" s="182"/>
      <c r="D45" s="182"/>
      <c r="E45" s="182">
        <f>'実質公債費比率（分子）の構造'!L$49</f>
        <v>122</v>
      </c>
      <c r="F45" s="182"/>
      <c r="G45" s="182"/>
      <c r="H45" s="182">
        <f>'実質公債費比率（分子）の構造'!M$49</f>
        <v>137</v>
      </c>
      <c r="I45" s="182"/>
      <c r="J45" s="182"/>
      <c r="K45" s="182">
        <f>'実質公債費比率（分子）の構造'!N$49</f>
        <v>138</v>
      </c>
      <c r="L45" s="182"/>
      <c r="M45" s="182"/>
      <c r="N45" s="182">
        <f>'実質公債費比率（分子）の構造'!O$49</f>
        <v>123</v>
      </c>
      <c r="O45" s="182"/>
      <c r="P45" s="182"/>
    </row>
    <row r="46" spans="1:16" x14ac:dyDescent="0.15">
      <c r="A46" s="182" t="s">
        <v>67</v>
      </c>
      <c r="B46" s="182">
        <f>'実質公債費比率（分子）の構造'!K$48</f>
        <v>357</v>
      </c>
      <c r="C46" s="182"/>
      <c r="D46" s="182"/>
      <c r="E46" s="182">
        <f>'実質公債費比率（分子）の構造'!L$48</f>
        <v>343</v>
      </c>
      <c r="F46" s="182"/>
      <c r="G46" s="182"/>
      <c r="H46" s="182">
        <f>'実質公債費比率（分子）の構造'!M$48</f>
        <v>364</v>
      </c>
      <c r="I46" s="182"/>
      <c r="J46" s="182"/>
      <c r="K46" s="182">
        <f>'実質公債費比率（分子）の構造'!N$48</f>
        <v>364</v>
      </c>
      <c r="L46" s="182"/>
      <c r="M46" s="182"/>
      <c r="N46" s="182">
        <f>'実質公債費比率（分子）の構造'!O$48</f>
        <v>322</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562</v>
      </c>
      <c r="C49" s="182"/>
      <c r="D49" s="182"/>
      <c r="E49" s="182">
        <f>'実質公債費比率（分子）の構造'!L$45</f>
        <v>563</v>
      </c>
      <c r="F49" s="182"/>
      <c r="G49" s="182"/>
      <c r="H49" s="182">
        <f>'実質公債費比率（分子）の構造'!M$45</f>
        <v>510</v>
      </c>
      <c r="I49" s="182"/>
      <c r="J49" s="182"/>
      <c r="K49" s="182">
        <f>'実質公債費比率（分子）の構造'!N$45</f>
        <v>531</v>
      </c>
      <c r="L49" s="182"/>
      <c r="M49" s="182"/>
      <c r="N49" s="182">
        <f>'実質公債費比率（分子）の構造'!O$45</f>
        <v>549</v>
      </c>
      <c r="O49" s="182"/>
      <c r="P49" s="182"/>
    </row>
    <row r="50" spans="1:16" x14ac:dyDescent="0.15">
      <c r="A50" s="182" t="s">
        <v>70</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232</v>
      </c>
      <c r="G50" s="182" t="e">
        <f>NA()</f>
        <v>#N/A</v>
      </c>
      <c r="H50" s="182" t="e">
        <f>NA()</f>
        <v>#N/A</v>
      </c>
      <c r="I50" s="182">
        <f>IF(ISNUMBER('実質公債費比率（分子）の構造'!M$53),'実質公債費比率（分子）の構造'!M$53,NA())</f>
        <v>160</v>
      </c>
      <c r="J50" s="182" t="e">
        <f>NA()</f>
        <v>#N/A</v>
      </c>
      <c r="K50" s="182" t="e">
        <f>NA()</f>
        <v>#N/A</v>
      </c>
      <c r="L50" s="182">
        <f>IF(ISNUMBER('実質公債費比率（分子）の構造'!N$53),'実質公債費比率（分子）の構造'!N$53,NA())</f>
        <v>178</v>
      </c>
      <c r="M50" s="182" t="e">
        <f>NA()</f>
        <v>#N/A</v>
      </c>
      <c r="N50" s="182" t="e">
        <f>NA()</f>
        <v>#N/A</v>
      </c>
      <c r="O50" s="182">
        <f>IF(ISNUMBER('実質公債費比率（分子）の構造'!O$53),'実質公債費比率（分子）の構造'!O$53,NA())</f>
        <v>146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7792</v>
      </c>
      <c r="E56" s="181"/>
      <c r="F56" s="181"/>
      <c r="G56" s="181">
        <f>'将来負担比率（分子）の構造'!J$52</f>
        <v>7682</v>
      </c>
      <c r="H56" s="181"/>
      <c r="I56" s="181"/>
      <c r="J56" s="181">
        <f>'将来負担比率（分子）の構造'!K$52</f>
        <v>7623</v>
      </c>
      <c r="K56" s="181"/>
      <c r="L56" s="181"/>
      <c r="M56" s="181">
        <f>'将来負担比率（分子）の構造'!L$52</f>
        <v>7541</v>
      </c>
      <c r="N56" s="181"/>
      <c r="O56" s="181"/>
      <c r="P56" s="181">
        <f>'将来負担比率（分子）の構造'!M$52</f>
        <v>7291</v>
      </c>
    </row>
    <row r="57" spans="1:16" x14ac:dyDescent="0.15">
      <c r="A57" s="181" t="s">
        <v>42</v>
      </c>
      <c r="B57" s="181"/>
      <c r="C57" s="181"/>
      <c r="D57" s="181">
        <f>'将来負担比率（分子）の構造'!I$51</f>
        <v>1939</v>
      </c>
      <c r="E57" s="181"/>
      <c r="F57" s="181"/>
      <c r="G57" s="181">
        <f>'将来負担比率（分子）の構造'!J$51</f>
        <v>1842</v>
      </c>
      <c r="H57" s="181"/>
      <c r="I57" s="181"/>
      <c r="J57" s="181">
        <f>'将来負担比率（分子）の構造'!K$51</f>
        <v>1817</v>
      </c>
      <c r="K57" s="181"/>
      <c r="L57" s="181"/>
      <c r="M57" s="181">
        <f>'将来負担比率（分子）の構造'!L$51</f>
        <v>1774</v>
      </c>
      <c r="N57" s="181"/>
      <c r="O57" s="181"/>
      <c r="P57" s="181">
        <f>'将来負担比率（分子）の構造'!M$51</f>
        <v>1704</v>
      </c>
    </row>
    <row r="58" spans="1:16" x14ac:dyDescent="0.15">
      <c r="A58" s="181" t="s">
        <v>41</v>
      </c>
      <c r="B58" s="181"/>
      <c r="C58" s="181"/>
      <c r="D58" s="181">
        <f>'将来負担比率（分子）の構造'!I$50</f>
        <v>1952</v>
      </c>
      <c r="E58" s="181"/>
      <c r="F58" s="181"/>
      <c r="G58" s="181">
        <f>'将来負担比率（分子）の構造'!J$50</f>
        <v>1853</v>
      </c>
      <c r="H58" s="181"/>
      <c r="I58" s="181"/>
      <c r="J58" s="181">
        <f>'将来負担比率（分子）の構造'!K$50</f>
        <v>1981</v>
      </c>
      <c r="K58" s="181"/>
      <c r="L58" s="181"/>
      <c r="M58" s="181">
        <f>'将来負担比率（分子）の構造'!L$50</f>
        <v>2276</v>
      </c>
      <c r="N58" s="181"/>
      <c r="O58" s="181"/>
      <c r="P58" s="181">
        <f>'将来負担比率（分子）の構造'!M$50</f>
        <v>2682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726</v>
      </c>
      <c r="C62" s="181"/>
      <c r="D62" s="181"/>
      <c r="E62" s="181">
        <f>'将来負担比率（分子）の構造'!J$45</f>
        <v>688</v>
      </c>
      <c r="F62" s="181"/>
      <c r="G62" s="181"/>
      <c r="H62" s="181">
        <f>'将来負担比率（分子）の構造'!K$45</f>
        <v>751</v>
      </c>
      <c r="I62" s="181"/>
      <c r="J62" s="181"/>
      <c r="K62" s="181">
        <f>'将来負担比率（分子）の構造'!L$45</f>
        <v>740</v>
      </c>
      <c r="L62" s="181"/>
      <c r="M62" s="181"/>
      <c r="N62" s="181">
        <f>'将来負担比率（分子）の構造'!M$45</f>
        <v>803</v>
      </c>
      <c r="O62" s="181"/>
      <c r="P62" s="181"/>
    </row>
    <row r="63" spans="1:16" x14ac:dyDescent="0.15">
      <c r="A63" s="181" t="s">
        <v>34</v>
      </c>
      <c r="B63" s="181">
        <f>'将来負担比率（分子）の構造'!I$44</f>
        <v>2035</v>
      </c>
      <c r="C63" s="181"/>
      <c r="D63" s="181"/>
      <c r="E63" s="181">
        <f>'将来負担比率（分子）の構造'!J$44</f>
        <v>1883</v>
      </c>
      <c r="F63" s="181"/>
      <c r="G63" s="181"/>
      <c r="H63" s="181">
        <f>'将来負担比率（分子）の構造'!K$44</f>
        <v>1881</v>
      </c>
      <c r="I63" s="181"/>
      <c r="J63" s="181"/>
      <c r="K63" s="181">
        <f>'将来負担比率（分子）の構造'!L$44</f>
        <v>1788</v>
      </c>
      <c r="L63" s="181"/>
      <c r="M63" s="181"/>
      <c r="N63" s="181">
        <f>'将来負担比率（分子）の構造'!M$44</f>
        <v>1747</v>
      </c>
      <c r="O63" s="181"/>
      <c r="P63" s="181"/>
    </row>
    <row r="64" spans="1:16" x14ac:dyDescent="0.15">
      <c r="A64" s="181" t="s">
        <v>33</v>
      </c>
      <c r="B64" s="181">
        <f>'将来負担比率（分子）の構造'!I$43</f>
        <v>3196</v>
      </c>
      <c r="C64" s="181"/>
      <c r="D64" s="181"/>
      <c r="E64" s="181">
        <f>'将来負担比率（分子）の構造'!J$43</f>
        <v>3068</v>
      </c>
      <c r="F64" s="181"/>
      <c r="G64" s="181"/>
      <c r="H64" s="181">
        <f>'将来負担比率（分子）の構造'!K$43</f>
        <v>2978</v>
      </c>
      <c r="I64" s="181"/>
      <c r="J64" s="181"/>
      <c r="K64" s="181">
        <f>'将来負担比率（分子）の構造'!L$43</f>
        <v>2825</v>
      </c>
      <c r="L64" s="181"/>
      <c r="M64" s="181"/>
      <c r="N64" s="181">
        <f>'将来負担比率（分子）の構造'!M$43</f>
        <v>2648</v>
      </c>
      <c r="O64" s="181"/>
      <c r="P64" s="181"/>
    </row>
    <row r="65" spans="1:16" x14ac:dyDescent="0.15">
      <c r="A65" s="181" t="s">
        <v>32</v>
      </c>
      <c r="B65" s="181">
        <f>'将来負担比率（分子）の構造'!I$42</f>
        <v>122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6005</v>
      </c>
      <c r="C66" s="181"/>
      <c r="D66" s="181"/>
      <c r="E66" s="181">
        <f>'将来負担比率（分子）の構造'!J$41</f>
        <v>5933</v>
      </c>
      <c r="F66" s="181"/>
      <c r="G66" s="181"/>
      <c r="H66" s="181">
        <f>'将来負担比率（分子）の構造'!K$41</f>
        <v>5927</v>
      </c>
      <c r="I66" s="181"/>
      <c r="J66" s="181"/>
      <c r="K66" s="181">
        <f>'将来負担比率（分子）の構造'!L$41</f>
        <v>5879</v>
      </c>
      <c r="L66" s="181"/>
      <c r="M66" s="181"/>
      <c r="N66" s="181">
        <f>'将来負担比率（分子）の構造'!M$41</f>
        <v>5793</v>
      </c>
      <c r="O66" s="181"/>
      <c r="P66" s="181"/>
    </row>
    <row r="67" spans="1:16" x14ac:dyDescent="0.15">
      <c r="A67" s="181" t="s">
        <v>74</v>
      </c>
      <c r="B67" s="181" t="e">
        <f>NA()</f>
        <v>#N/A</v>
      </c>
      <c r="C67" s="181">
        <f>IF(ISNUMBER('将来負担比率（分子）の構造'!I$53), IF('将来負担比率（分子）の構造'!I$53 &lt; 0, 0, '将来負担比率（分子）の構造'!I$53), NA())</f>
        <v>401</v>
      </c>
      <c r="D67" s="181" t="e">
        <f>NA()</f>
        <v>#N/A</v>
      </c>
      <c r="E67" s="181" t="e">
        <f>NA()</f>
        <v>#N/A</v>
      </c>
      <c r="F67" s="181">
        <f>IF(ISNUMBER('将来負担比率（分子）の構造'!J$53), IF('将来負担比率（分子）の構造'!J$53 &lt; 0, 0, '将来負担比率（分子）の構造'!J$53), NA())</f>
        <v>195</v>
      </c>
      <c r="G67" s="181" t="e">
        <f>NA()</f>
        <v>#N/A</v>
      </c>
      <c r="H67" s="181" t="e">
        <f>NA()</f>
        <v>#N/A</v>
      </c>
      <c r="I67" s="181">
        <f>IF(ISNUMBER('将来負担比率（分子）の構造'!K$53), IF('将来負担比率（分子）の構造'!K$53 &lt; 0, 0, '将来負担比率（分子）の構造'!K$53), NA())</f>
        <v>116</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1301</v>
      </c>
      <c r="C72" s="185">
        <f>基金残高に係る経年分析!G55</f>
        <v>1484</v>
      </c>
      <c r="D72" s="185">
        <f>基金残高に係る経年分析!H55</f>
        <v>1795</v>
      </c>
    </row>
    <row r="73" spans="1:16" x14ac:dyDescent="0.15">
      <c r="A73" s="184" t="s">
        <v>77</v>
      </c>
      <c r="B73" s="185">
        <f>基金残高に係る経年分析!F56</f>
        <v>163</v>
      </c>
      <c r="C73" s="185">
        <f>基金残高に係る経年分析!G56</f>
        <v>163</v>
      </c>
      <c r="D73" s="185">
        <f>基金残高に係る経年分析!H56</f>
        <v>163</v>
      </c>
    </row>
    <row r="74" spans="1:16" x14ac:dyDescent="0.15">
      <c r="A74" s="184" t="s">
        <v>78</v>
      </c>
      <c r="B74" s="185">
        <f>基金残高に係る経年分析!F57</f>
        <v>319</v>
      </c>
      <c r="C74" s="185">
        <f>基金残高に係る経年分析!G57</f>
        <v>424</v>
      </c>
      <c r="D74" s="185">
        <f>基金残高に係る経年分析!H57</f>
        <v>555</v>
      </c>
    </row>
  </sheetData>
  <sheetProtection algorithmName="SHA-512" hashValue="miw87dqj7d3eIuUt2WdM58l8j3SIVgSQoEz7msenQ2GvG0utBXVR1BEGoL/LzMVJ6jDZtgmQgD2IuYOmbKjiYw==" saltValue="mozFpxCQrJL1owqYXuKp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229</v>
      </c>
      <c r="C5" s="709"/>
      <c r="D5" s="709"/>
      <c r="E5" s="709"/>
      <c r="F5" s="709"/>
      <c r="G5" s="709"/>
      <c r="H5" s="709"/>
      <c r="I5" s="709"/>
      <c r="J5" s="709"/>
      <c r="K5" s="709"/>
      <c r="L5" s="709"/>
      <c r="M5" s="709"/>
      <c r="N5" s="709"/>
      <c r="O5" s="709"/>
      <c r="P5" s="709"/>
      <c r="Q5" s="710"/>
      <c r="R5" s="695">
        <v>2877938</v>
      </c>
      <c r="S5" s="696"/>
      <c r="T5" s="696"/>
      <c r="U5" s="696"/>
      <c r="V5" s="696"/>
      <c r="W5" s="696"/>
      <c r="X5" s="696"/>
      <c r="Y5" s="739"/>
      <c r="Z5" s="757">
        <v>30.7</v>
      </c>
      <c r="AA5" s="757"/>
      <c r="AB5" s="757"/>
      <c r="AC5" s="757"/>
      <c r="AD5" s="758">
        <v>2674164</v>
      </c>
      <c r="AE5" s="758"/>
      <c r="AF5" s="758"/>
      <c r="AG5" s="758"/>
      <c r="AH5" s="758"/>
      <c r="AI5" s="758"/>
      <c r="AJ5" s="758"/>
      <c r="AK5" s="758"/>
      <c r="AL5" s="740">
        <v>62.3</v>
      </c>
      <c r="AM5" s="713"/>
      <c r="AN5" s="713"/>
      <c r="AO5" s="741"/>
      <c r="AP5" s="708" t="s">
        <v>230</v>
      </c>
      <c r="AQ5" s="709"/>
      <c r="AR5" s="709"/>
      <c r="AS5" s="709"/>
      <c r="AT5" s="709"/>
      <c r="AU5" s="709"/>
      <c r="AV5" s="709"/>
      <c r="AW5" s="709"/>
      <c r="AX5" s="709"/>
      <c r="AY5" s="709"/>
      <c r="AZ5" s="709"/>
      <c r="BA5" s="709"/>
      <c r="BB5" s="709"/>
      <c r="BC5" s="709"/>
      <c r="BD5" s="709"/>
      <c r="BE5" s="709"/>
      <c r="BF5" s="710"/>
      <c r="BG5" s="640">
        <v>2674134</v>
      </c>
      <c r="BH5" s="641"/>
      <c r="BI5" s="641"/>
      <c r="BJ5" s="641"/>
      <c r="BK5" s="641"/>
      <c r="BL5" s="641"/>
      <c r="BM5" s="641"/>
      <c r="BN5" s="642"/>
      <c r="BO5" s="677">
        <v>92.9</v>
      </c>
      <c r="BP5" s="677"/>
      <c r="BQ5" s="677"/>
      <c r="BR5" s="677"/>
      <c r="BS5" s="678">
        <v>68524</v>
      </c>
      <c r="BT5" s="678"/>
      <c r="BU5" s="678"/>
      <c r="BV5" s="678"/>
      <c r="BW5" s="678"/>
      <c r="BX5" s="678"/>
      <c r="BY5" s="678"/>
      <c r="BZ5" s="678"/>
      <c r="CA5" s="678"/>
      <c r="CB5" s="728"/>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46170</v>
      </c>
      <c r="S6" s="641"/>
      <c r="T6" s="641"/>
      <c r="U6" s="641"/>
      <c r="V6" s="641"/>
      <c r="W6" s="641"/>
      <c r="X6" s="641"/>
      <c r="Y6" s="642"/>
      <c r="Z6" s="677">
        <v>0.5</v>
      </c>
      <c r="AA6" s="677"/>
      <c r="AB6" s="677"/>
      <c r="AC6" s="677"/>
      <c r="AD6" s="678">
        <v>46170</v>
      </c>
      <c r="AE6" s="678"/>
      <c r="AF6" s="678"/>
      <c r="AG6" s="678"/>
      <c r="AH6" s="678"/>
      <c r="AI6" s="678"/>
      <c r="AJ6" s="678"/>
      <c r="AK6" s="678"/>
      <c r="AL6" s="643">
        <v>1.1000000000000001</v>
      </c>
      <c r="AM6" s="644"/>
      <c r="AN6" s="644"/>
      <c r="AO6" s="679"/>
      <c r="AP6" s="637" t="s">
        <v>235</v>
      </c>
      <c r="AQ6" s="638"/>
      <c r="AR6" s="638"/>
      <c r="AS6" s="638"/>
      <c r="AT6" s="638"/>
      <c r="AU6" s="638"/>
      <c r="AV6" s="638"/>
      <c r="AW6" s="638"/>
      <c r="AX6" s="638"/>
      <c r="AY6" s="638"/>
      <c r="AZ6" s="638"/>
      <c r="BA6" s="638"/>
      <c r="BB6" s="638"/>
      <c r="BC6" s="638"/>
      <c r="BD6" s="638"/>
      <c r="BE6" s="638"/>
      <c r="BF6" s="639"/>
      <c r="BG6" s="640">
        <v>2674134</v>
      </c>
      <c r="BH6" s="641"/>
      <c r="BI6" s="641"/>
      <c r="BJ6" s="641"/>
      <c r="BK6" s="641"/>
      <c r="BL6" s="641"/>
      <c r="BM6" s="641"/>
      <c r="BN6" s="642"/>
      <c r="BO6" s="677">
        <v>92.9</v>
      </c>
      <c r="BP6" s="677"/>
      <c r="BQ6" s="677"/>
      <c r="BR6" s="677"/>
      <c r="BS6" s="678">
        <v>68524</v>
      </c>
      <c r="BT6" s="678"/>
      <c r="BU6" s="678"/>
      <c r="BV6" s="678"/>
      <c r="BW6" s="678"/>
      <c r="BX6" s="678"/>
      <c r="BY6" s="678"/>
      <c r="BZ6" s="678"/>
      <c r="CA6" s="678"/>
      <c r="CB6" s="728"/>
      <c r="CD6" s="698" t="s">
        <v>236</v>
      </c>
      <c r="CE6" s="699"/>
      <c r="CF6" s="699"/>
      <c r="CG6" s="699"/>
      <c r="CH6" s="699"/>
      <c r="CI6" s="699"/>
      <c r="CJ6" s="699"/>
      <c r="CK6" s="699"/>
      <c r="CL6" s="699"/>
      <c r="CM6" s="699"/>
      <c r="CN6" s="699"/>
      <c r="CO6" s="699"/>
      <c r="CP6" s="699"/>
      <c r="CQ6" s="700"/>
      <c r="CR6" s="640">
        <v>129247</v>
      </c>
      <c r="CS6" s="641"/>
      <c r="CT6" s="641"/>
      <c r="CU6" s="641"/>
      <c r="CV6" s="641"/>
      <c r="CW6" s="641"/>
      <c r="CX6" s="641"/>
      <c r="CY6" s="642"/>
      <c r="CZ6" s="740">
        <v>1.4</v>
      </c>
      <c r="DA6" s="713"/>
      <c r="DB6" s="713"/>
      <c r="DC6" s="743"/>
      <c r="DD6" s="646" t="s">
        <v>135</v>
      </c>
      <c r="DE6" s="641"/>
      <c r="DF6" s="641"/>
      <c r="DG6" s="641"/>
      <c r="DH6" s="641"/>
      <c r="DI6" s="641"/>
      <c r="DJ6" s="641"/>
      <c r="DK6" s="641"/>
      <c r="DL6" s="641"/>
      <c r="DM6" s="641"/>
      <c r="DN6" s="641"/>
      <c r="DO6" s="641"/>
      <c r="DP6" s="642"/>
      <c r="DQ6" s="646">
        <v>129247</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2733</v>
      </c>
      <c r="S7" s="641"/>
      <c r="T7" s="641"/>
      <c r="U7" s="641"/>
      <c r="V7" s="641"/>
      <c r="W7" s="641"/>
      <c r="X7" s="641"/>
      <c r="Y7" s="642"/>
      <c r="Z7" s="677">
        <v>0</v>
      </c>
      <c r="AA7" s="677"/>
      <c r="AB7" s="677"/>
      <c r="AC7" s="677"/>
      <c r="AD7" s="678">
        <v>2733</v>
      </c>
      <c r="AE7" s="678"/>
      <c r="AF7" s="678"/>
      <c r="AG7" s="678"/>
      <c r="AH7" s="678"/>
      <c r="AI7" s="678"/>
      <c r="AJ7" s="678"/>
      <c r="AK7" s="678"/>
      <c r="AL7" s="643">
        <v>0.1</v>
      </c>
      <c r="AM7" s="644"/>
      <c r="AN7" s="644"/>
      <c r="AO7" s="679"/>
      <c r="AP7" s="637" t="s">
        <v>238</v>
      </c>
      <c r="AQ7" s="638"/>
      <c r="AR7" s="638"/>
      <c r="AS7" s="638"/>
      <c r="AT7" s="638"/>
      <c r="AU7" s="638"/>
      <c r="AV7" s="638"/>
      <c r="AW7" s="638"/>
      <c r="AX7" s="638"/>
      <c r="AY7" s="638"/>
      <c r="AZ7" s="638"/>
      <c r="BA7" s="638"/>
      <c r="BB7" s="638"/>
      <c r="BC7" s="638"/>
      <c r="BD7" s="638"/>
      <c r="BE7" s="638"/>
      <c r="BF7" s="639"/>
      <c r="BG7" s="640">
        <v>1234748</v>
      </c>
      <c r="BH7" s="641"/>
      <c r="BI7" s="641"/>
      <c r="BJ7" s="641"/>
      <c r="BK7" s="641"/>
      <c r="BL7" s="641"/>
      <c r="BM7" s="641"/>
      <c r="BN7" s="642"/>
      <c r="BO7" s="677">
        <v>42.9</v>
      </c>
      <c r="BP7" s="677"/>
      <c r="BQ7" s="677"/>
      <c r="BR7" s="677"/>
      <c r="BS7" s="678">
        <v>68524</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1485445</v>
      </c>
      <c r="CS7" s="641"/>
      <c r="CT7" s="641"/>
      <c r="CU7" s="641"/>
      <c r="CV7" s="641"/>
      <c r="CW7" s="641"/>
      <c r="CX7" s="641"/>
      <c r="CY7" s="642"/>
      <c r="CZ7" s="677">
        <v>16.399999999999999</v>
      </c>
      <c r="DA7" s="677"/>
      <c r="DB7" s="677"/>
      <c r="DC7" s="677"/>
      <c r="DD7" s="646">
        <v>39427</v>
      </c>
      <c r="DE7" s="641"/>
      <c r="DF7" s="641"/>
      <c r="DG7" s="641"/>
      <c r="DH7" s="641"/>
      <c r="DI7" s="641"/>
      <c r="DJ7" s="641"/>
      <c r="DK7" s="641"/>
      <c r="DL7" s="641"/>
      <c r="DM7" s="641"/>
      <c r="DN7" s="641"/>
      <c r="DO7" s="641"/>
      <c r="DP7" s="642"/>
      <c r="DQ7" s="646">
        <v>1247044</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13564</v>
      </c>
      <c r="S8" s="641"/>
      <c r="T8" s="641"/>
      <c r="U8" s="641"/>
      <c r="V8" s="641"/>
      <c r="W8" s="641"/>
      <c r="X8" s="641"/>
      <c r="Y8" s="642"/>
      <c r="Z8" s="677">
        <v>0.1</v>
      </c>
      <c r="AA8" s="677"/>
      <c r="AB8" s="677"/>
      <c r="AC8" s="677"/>
      <c r="AD8" s="678">
        <v>13564</v>
      </c>
      <c r="AE8" s="678"/>
      <c r="AF8" s="678"/>
      <c r="AG8" s="678"/>
      <c r="AH8" s="678"/>
      <c r="AI8" s="678"/>
      <c r="AJ8" s="678"/>
      <c r="AK8" s="678"/>
      <c r="AL8" s="643">
        <v>0.3</v>
      </c>
      <c r="AM8" s="644"/>
      <c r="AN8" s="644"/>
      <c r="AO8" s="679"/>
      <c r="AP8" s="637" t="s">
        <v>241</v>
      </c>
      <c r="AQ8" s="638"/>
      <c r="AR8" s="638"/>
      <c r="AS8" s="638"/>
      <c r="AT8" s="638"/>
      <c r="AU8" s="638"/>
      <c r="AV8" s="638"/>
      <c r="AW8" s="638"/>
      <c r="AX8" s="638"/>
      <c r="AY8" s="638"/>
      <c r="AZ8" s="638"/>
      <c r="BA8" s="638"/>
      <c r="BB8" s="638"/>
      <c r="BC8" s="638"/>
      <c r="BD8" s="638"/>
      <c r="BE8" s="638"/>
      <c r="BF8" s="639"/>
      <c r="BG8" s="640">
        <v>28839</v>
      </c>
      <c r="BH8" s="641"/>
      <c r="BI8" s="641"/>
      <c r="BJ8" s="641"/>
      <c r="BK8" s="641"/>
      <c r="BL8" s="641"/>
      <c r="BM8" s="641"/>
      <c r="BN8" s="642"/>
      <c r="BO8" s="677">
        <v>1</v>
      </c>
      <c r="BP8" s="677"/>
      <c r="BQ8" s="677"/>
      <c r="BR8" s="677"/>
      <c r="BS8" s="646" t="s">
        <v>135</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3797350</v>
      </c>
      <c r="CS8" s="641"/>
      <c r="CT8" s="641"/>
      <c r="CU8" s="641"/>
      <c r="CV8" s="641"/>
      <c r="CW8" s="641"/>
      <c r="CX8" s="641"/>
      <c r="CY8" s="642"/>
      <c r="CZ8" s="677">
        <v>41.9</v>
      </c>
      <c r="DA8" s="677"/>
      <c r="DB8" s="677"/>
      <c r="DC8" s="677"/>
      <c r="DD8" s="646">
        <v>13322</v>
      </c>
      <c r="DE8" s="641"/>
      <c r="DF8" s="641"/>
      <c r="DG8" s="641"/>
      <c r="DH8" s="641"/>
      <c r="DI8" s="641"/>
      <c r="DJ8" s="641"/>
      <c r="DK8" s="641"/>
      <c r="DL8" s="641"/>
      <c r="DM8" s="641"/>
      <c r="DN8" s="641"/>
      <c r="DO8" s="641"/>
      <c r="DP8" s="642"/>
      <c r="DQ8" s="646">
        <v>1933194</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8332</v>
      </c>
      <c r="S9" s="641"/>
      <c r="T9" s="641"/>
      <c r="U9" s="641"/>
      <c r="V9" s="641"/>
      <c r="W9" s="641"/>
      <c r="X9" s="641"/>
      <c r="Y9" s="642"/>
      <c r="Z9" s="677">
        <v>0.1</v>
      </c>
      <c r="AA9" s="677"/>
      <c r="AB9" s="677"/>
      <c r="AC9" s="677"/>
      <c r="AD9" s="678">
        <v>8332</v>
      </c>
      <c r="AE9" s="678"/>
      <c r="AF9" s="678"/>
      <c r="AG9" s="678"/>
      <c r="AH9" s="678"/>
      <c r="AI9" s="678"/>
      <c r="AJ9" s="678"/>
      <c r="AK9" s="678"/>
      <c r="AL9" s="643">
        <v>0.2</v>
      </c>
      <c r="AM9" s="644"/>
      <c r="AN9" s="644"/>
      <c r="AO9" s="679"/>
      <c r="AP9" s="637" t="s">
        <v>244</v>
      </c>
      <c r="AQ9" s="638"/>
      <c r="AR9" s="638"/>
      <c r="AS9" s="638"/>
      <c r="AT9" s="638"/>
      <c r="AU9" s="638"/>
      <c r="AV9" s="638"/>
      <c r="AW9" s="638"/>
      <c r="AX9" s="638"/>
      <c r="AY9" s="638"/>
      <c r="AZ9" s="638"/>
      <c r="BA9" s="638"/>
      <c r="BB9" s="638"/>
      <c r="BC9" s="638"/>
      <c r="BD9" s="638"/>
      <c r="BE9" s="638"/>
      <c r="BF9" s="639"/>
      <c r="BG9" s="640">
        <v>779902</v>
      </c>
      <c r="BH9" s="641"/>
      <c r="BI9" s="641"/>
      <c r="BJ9" s="641"/>
      <c r="BK9" s="641"/>
      <c r="BL9" s="641"/>
      <c r="BM9" s="641"/>
      <c r="BN9" s="642"/>
      <c r="BO9" s="677">
        <v>27.1</v>
      </c>
      <c r="BP9" s="677"/>
      <c r="BQ9" s="677"/>
      <c r="BR9" s="677"/>
      <c r="BS9" s="646" t="s">
        <v>173</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749394</v>
      </c>
      <c r="CS9" s="641"/>
      <c r="CT9" s="641"/>
      <c r="CU9" s="641"/>
      <c r="CV9" s="641"/>
      <c r="CW9" s="641"/>
      <c r="CX9" s="641"/>
      <c r="CY9" s="642"/>
      <c r="CZ9" s="677">
        <v>8.3000000000000007</v>
      </c>
      <c r="DA9" s="677"/>
      <c r="DB9" s="677"/>
      <c r="DC9" s="677"/>
      <c r="DD9" s="646">
        <v>1747</v>
      </c>
      <c r="DE9" s="641"/>
      <c r="DF9" s="641"/>
      <c r="DG9" s="641"/>
      <c r="DH9" s="641"/>
      <c r="DI9" s="641"/>
      <c r="DJ9" s="641"/>
      <c r="DK9" s="641"/>
      <c r="DL9" s="641"/>
      <c r="DM9" s="641"/>
      <c r="DN9" s="641"/>
      <c r="DO9" s="641"/>
      <c r="DP9" s="642"/>
      <c r="DQ9" s="646">
        <v>423345</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135</v>
      </c>
      <c r="S10" s="641"/>
      <c r="T10" s="641"/>
      <c r="U10" s="641"/>
      <c r="V10" s="641"/>
      <c r="W10" s="641"/>
      <c r="X10" s="641"/>
      <c r="Y10" s="642"/>
      <c r="Z10" s="677" t="s">
        <v>135</v>
      </c>
      <c r="AA10" s="677"/>
      <c r="AB10" s="677"/>
      <c r="AC10" s="677"/>
      <c r="AD10" s="678" t="s">
        <v>135</v>
      </c>
      <c r="AE10" s="678"/>
      <c r="AF10" s="678"/>
      <c r="AG10" s="678"/>
      <c r="AH10" s="678"/>
      <c r="AI10" s="678"/>
      <c r="AJ10" s="678"/>
      <c r="AK10" s="678"/>
      <c r="AL10" s="643" t="s">
        <v>135</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80783</v>
      </c>
      <c r="BH10" s="641"/>
      <c r="BI10" s="641"/>
      <c r="BJ10" s="641"/>
      <c r="BK10" s="641"/>
      <c r="BL10" s="641"/>
      <c r="BM10" s="641"/>
      <c r="BN10" s="642"/>
      <c r="BO10" s="677">
        <v>2.8</v>
      </c>
      <c r="BP10" s="677"/>
      <c r="BQ10" s="677"/>
      <c r="BR10" s="677"/>
      <c r="BS10" s="646" t="s">
        <v>135</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90733</v>
      </c>
      <c r="CS10" s="641"/>
      <c r="CT10" s="641"/>
      <c r="CU10" s="641"/>
      <c r="CV10" s="641"/>
      <c r="CW10" s="641"/>
      <c r="CX10" s="641"/>
      <c r="CY10" s="642"/>
      <c r="CZ10" s="677">
        <v>1</v>
      </c>
      <c r="DA10" s="677"/>
      <c r="DB10" s="677"/>
      <c r="DC10" s="677"/>
      <c r="DD10" s="646" t="s">
        <v>135</v>
      </c>
      <c r="DE10" s="641"/>
      <c r="DF10" s="641"/>
      <c r="DG10" s="641"/>
      <c r="DH10" s="641"/>
      <c r="DI10" s="641"/>
      <c r="DJ10" s="641"/>
      <c r="DK10" s="641"/>
      <c r="DL10" s="641"/>
      <c r="DM10" s="641"/>
      <c r="DN10" s="641"/>
      <c r="DO10" s="641"/>
      <c r="DP10" s="642"/>
      <c r="DQ10" s="646">
        <v>74420</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318738</v>
      </c>
      <c r="S11" s="641"/>
      <c r="T11" s="641"/>
      <c r="U11" s="641"/>
      <c r="V11" s="641"/>
      <c r="W11" s="641"/>
      <c r="X11" s="641"/>
      <c r="Y11" s="642"/>
      <c r="Z11" s="643">
        <v>3.4</v>
      </c>
      <c r="AA11" s="644"/>
      <c r="AB11" s="644"/>
      <c r="AC11" s="645"/>
      <c r="AD11" s="646">
        <v>318738</v>
      </c>
      <c r="AE11" s="641"/>
      <c r="AF11" s="641"/>
      <c r="AG11" s="641"/>
      <c r="AH11" s="641"/>
      <c r="AI11" s="641"/>
      <c r="AJ11" s="641"/>
      <c r="AK11" s="642"/>
      <c r="AL11" s="643">
        <v>7.4</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345224</v>
      </c>
      <c r="BH11" s="641"/>
      <c r="BI11" s="641"/>
      <c r="BJ11" s="641"/>
      <c r="BK11" s="641"/>
      <c r="BL11" s="641"/>
      <c r="BM11" s="641"/>
      <c r="BN11" s="642"/>
      <c r="BO11" s="677">
        <v>12</v>
      </c>
      <c r="BP11" s="677"/>
      <c r="BQ11" s="677"/>
      <c r="BR11" s="677"/>
      <c r="BS11" s="646">
        <v>68524</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169734</v>
      </c>
      <c r="CS11" s="641"/>
      <c r="CT11" s="641"/>
      <c r="CU11" s="641"/>
      <c r="CV11" s="641"/>
      <c r="CW11" s="641"/>
      <c r="CX11" s="641"/>
      <c r="CY11" s="642"/>
      <c r="CZ11" s="677">
        <v>1.9</v>
      </c>
      <c r="DA11" s="677"/>
      <c r="DB11" s="677"/>
      <c r="DC11" s="677"/>
      <c r="DD11" s="646">
        <v>56652</v>
      </c>
      <c r="DE11" s="641"/>
      <c r="DF11" s="641"/>
      <c r="DG11" s="641"/>
      <c r="DH11" s="641"/>
      <c r="DI11" s="641"/>
      <c r="DJ11" s="641"/>
      <c r="DK11" s="641"/>
      <c r="DL11" s="641"/>
      <c r="DM11" s="641"/>
      <c r="DN11" s="641"/>
      <c r="DO11" s="641"/>
      <c r="DP11" s="642"/>
      <c r="DQ11" s="646">
        <v>79854</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135</v>
      </c>
      <c r="S12" s="641"/>
      <c r="T12" s="641"/>
      <c r="U12" s="641"/>
      <c r="V12" s="641"/>
      <c r="W12" s="641"/>
      <c r="X12" s="641"/>
      <c r="Y12" s="642"/>
      <c r="Z12" s="677" t="s">
        <v>135</v>
      </c>
      <c r="AA12" s="677"/>
      <c r="AB12" s="677"/>
      <c r="AC12" s="677"/>
      <c r="AD12" s="678" t="s">
        <v>135</v>
      </c>
      <c r="AE12" s="678"/>
      <c r="AF12" s="678"/>
      <c r="AG12" s="678"/>
      <c r="AH12" s="678"/>
      <c r="AI12" s="678"/>
      <c r="AJ12" s="678"/>
      <c r="AK12" s="678"/>
      <c r="AL12" s="643" t="s">
        <v>135</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1277840</v>
      </c>
      <c r="BH12" s="641"/>
      <c r="BI12" s="641"/>
      <c r="BJ12" s="641"/>
      <c r="BK12" s="641"/>
      <c r="BL12" s="641"/>
      <c r="BM12" s="641"/>
      <c r="BN12" s="642"/>
      <c r="BO12" s="677">
        <v>44.4</v>
      </c>
      <c r="BP12" s="677"/>
      <c r="BQ12" s="677"/>
      <c r="BR12" s="677"/>
      <c r="BS12" s="646" t="s">
        <v>135</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134160</v>
      </c>
      <c r="CS12" s="641"/>
      <c r="CT12" s="641"/>
      <c r="CU12" s="641"/>
      <c r="CV12" s="641"/>
      <c r="CW12" s="641"/>
      <c r="CX12" s="641"/>
      <c r="CY12" s="642"/>
      <c r="CZ12" s="677">
        <v>1.5</v>
      </c>
      <c r="DA12" s="677"/>
      <c r="DB12" s="677"/>
      <c r="DC12" s="677"/>
      <c r="DD12" s="646">
        <v>17412</v>
      </c>
      <c r="DE12" s="641"/>
      <c r="DF12" s="641"/>
      <c r="DG12" s="641"/>
      <c r="DH12" s="641"/>
      <c r="DI12" s="641"/>
      <c r="DJ12" s="641"/>
      <c r="DK12" s="641"/>
      <c r="DL12" s="641"/>
      <c r="DM12" s="641"/>
      <c r="DN12" s="641"/>
      <c r="DO12" s="641"/>
      <c r="DP12" s="642"/>
      <c r="DQ12" s="646">
        <v>89161</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135</v>
      </c>
      <c r="S13" s="641"/>
      <c r="T13" s="641"/>
      <c r="U13" s="641"/>
      <c r="V13" s="641"/>
      <c r="W13" s="641"/>
      <c r="X13" s="641"/>
      <c r="Y13" s="642"/>
      <c r="Z13" s="677" t="s">
        <v>135</v>
      </c>
      <c r="AA13" s="677"/>
      <c r="AB13" s="677"/>
      <c r="AC13" s="677"/>
      <c r="AD13" s="678" t="s">
        <v>135</v>
      </c>
      <c r="AE13" s="678"/>
      <c r="AF13" s="678"/>
      <c r="AG13" s="678"/>
      <c r="AH13" s="678"/>
      <c r="AI13" s="678"/>
      <c r="AJ13" s="678"/>
      <c r="AK13" s="678"/>
      <c r="AL13" s="643" t="s">
        <v>173</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1277840</v>
      </c>
      <c r="BH13" s="641"/>
      <c r="BI13" s="641"/>
      <c r="BJ13" s="641"/>
      <c r="BK13" s="641"/>
      <c r="BL13" s="641"/>
      <c r="BM13" s="641"/>
      <c r="BN13" s="642"/>
      <c r="BO13" s="677">
        <v>44.4</v>
      </c>
      <c r="BP13" s="677"/>
      <c r="BQ13" s="677"/>
      <c r="BR13" s="677"/>
      <c r="BS13" s="646" t="s">
        <v>173</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638693</v>
      </c>
      <c r="CS13" s="641"/>
      <c r="CT13" s="641"/>
      <c r="CU13" s="641"/>
      <c r="CV13" s="641"/>
      <c r="CW13" s="641"/>
      <c r="CX13" s="641"/>
      <c r="CY13" s="642"/>
      <c r="CZ13" s="677">
        <v>7.1</v>
      </c>
      <c r="DA13" s="677"/>
      <c r="DB13" s="677"/>
      <c r="DC13" s="677"/>
      <c r="DD13" s="646">
        <v>126836</v>
      </c>
      <c r="DE13" s="641"/>
      <c r="DF13" s="641"/>
      <c r="DG13" s="641"/>
      <c r="DH13" s="641"/>
      <c r="DI13" s="641"/>
      <c r="DJ13" s="641"/>
      <c r="DK13" s="641"/>
      <c r="DL13" s="641"/>
      <c r="DM13" s="641"/>
      <c r="DN13" s="641"/>
      <c r="DO13" s="641"/>
      <c r="DP13" s="642"/>
      <c r="DQ13" s="646">
        <v>342941</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12675</v>
      </c>
      <c r="S14" s="641"/>
      <c r="T14" s="641"/>
      <c r="U14" s="641"/>
      <c r="V14" s="641"/>
      <c r="W14" s="641"/>
      <c r="X14" s="641"/>
      <c r="Y14" s="642"/>
      <c r="Z14" s="677">
        <v>0.1</v>
      </c>
      <c r="AA14" s="677"/>
      <c r="AB14" s="677"/>
      <c r="AC14" s="677"/>
      <c r="AD14" s="678">
        <v>12675</v>
      </c>
      <c r="AE14" s="678"/>
      <c r="AF14" s="678"/>
      <c r="AG14" s="678"/>
      <c r="AH14" s="678"/>
      <c r="AI14" s="678"/>
      <c r="AJ14" s="678"/>
      <c r="AK14" s="678"/>
      <c r="AL14" s="643">
        <v>0.3</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43852</v>
      </c>
      <c r="BH14" s="641"/>
      <c r="BI14" s="641"/>
      <c r="BJ14" s="641"/>
      <c r="BK14" s="641"/>
      <c r="BL14" s="641"/>
      <c r="BM14" s="641"/>
      <c r="BN14" s="642"/>
      <c r="BO14" s="677">
        <v>1.5</v>
      </c>
      <c r="BP14" s="677"/>
      <c r="BQ14" s="677"/>
      <c r="BR14" s="677"/>
      <c r="BS14" s="646" t="s">
        <v>135</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353881</v>
      </c>
      <c r="CS14" s="641"/>
      <c r="CT14" s="641"/>
      <c r="CU14" s="641"/>
      <c r="CV14" s="641"/>
      <c r="CW14" s="641"/>
      <c r="CX14" s="641"/>
      <c r="CY14" s="642"/>
      <c r="CZ14" s="677">
        <v>3.9</v>
      </c>
      <c r="DA14" s="677"/>
      <c r="DB14" s="677"/>
      <c r="DC14" s="677"/>
      <c r="DD14" s="646">
        <v>37921</v>
      </c>
      <c r="DE14" s="641"/>
      <c r="DF14" s="641"/>
      <c r="DG14" s="641"/>
      <c r="DH14" s="641"/>
      <c r="DI14" s="641"/>
      <c r="DJ14" s="641"/>
      <c r="DK14" s="641"/>
      <c r="DL14" s="641"/>
      <c r="DM14" s="641"/>
      <c r="DN14" s="641"/>
      <c r="DO14" s="641"/>
      <c r="DP14" s="642"/>
      <c r="DQ14" s="646">
        <v>178698</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135</v>
      </c>
      <c r="S15" s="641"/>
      <c r="T15" s="641"/>
      <c r="U15" s="641"/>
      <c r="V15" s="641"/>
      <c r="W15" s="641"/>
      <c r="X15" s="641"/>
      <c r="Y15" s="642"/>
      <c r="Z15" s="677" t="s">
        <v>135</v>
      </c>
      <c r="AA15" s="677"/>
      <c r="AB15" s="677"/>
      <c r="AC15" s="677"/>
      <c r="AD15" s="678" t="s">
        <v>135</v>
      </c>
      <c r="AE15" s="678"/>
      <c r="AF15" s="678"/>
      <c r="AG15" s="678"/>
      <c r="AH15" s="678"/>
      <c r="AI15" s="678"/>
      <c r="AJ15" s="678"/>
      <c r="AK15" s="678"/>
      <c r="AL15" s="643" t="s">
        <v>135</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117694</v>
      </c>
      <c r="BH15" s="641"/>
      <c r="BI15" s="641"/>
      <c r="BJ15" s="641"/>
      <c r="BK15" s="641"/>
      <c r="BL15" s="641"/>
      <c r="BM15" s="641"/>
      <c r="BN15" s="642"/>
      <c r="BO15" s="677">
        <v>4.0999999999999996</v>
      </c>
      <c r="BP15" s="677"/>
      <c r="BQ15" s="677"/>
      <c r="BR15" s="677"/>
      <c r="BS15" s="646" t="s">
        <v>173</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901227</v>
      </c>
      <c r="CS15" s="641"/>
      <c r="CT15" s="641"/>
      <c r="CU15" s="641"/>
      <c r="CV15" s="641"/>
      <c r="CW15" s="641"/>
      <c r="CX15" s="641"/>
      <c r="CY15" s="642"/>
      <c r="CZ15" s="677">
        <v>10</v>
      </c>
      <c r="DA15" s="677"/>
      <c r="DB15" s="677"/>
      <c r="DC15" s="677"/>
      <c r="DD15" s="646">
        <v>296967</v>
      </c>
      <c r="DE15" s="641"/>
      <c r="DF15" s="641"/>
      <c r="DG15" s="641"/>
      <c r="DH15" s="641"/>
      <c r="DI15" s="641"/>
      <c r="DJ15" s="641"/>
      <c r="DK15" s="641"/>
      <c r="DL15" s="641"/>
      <c r="DM15" s="641"/>
      <c r="DN15" s="641"/>
      <c r="DO15" s="641"/>
      <c r="DP15" s="642"/>
      <c r="DQ15" s="646">
        <v>544449</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4479</v>
      </c>
      <c r="S16" s="641"/>
      <c r="T16" s="641"/>
      <c r="U16" s="641"/>
      <c r="V16" s="641"/>
      <c r="W16" s="641"/>
      <c r="X16" s="641"/>
      <c r="Y16" s="642"/>
      <c r="Z16" s="677">
        <v>0</v>
      </c>
      <c r="AA16" s="677"/>
      <c r="AB16" s="677"/>
      <c r="AC16" s="677"/>
      <c r="AD16" s="678">
        <v>4479</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135</v>
      </c>
      <c r="BH16" s="641"/>
      <c r="BI16" s="641"/>
      <c r="BJ16" s="641"/>
      <c r="BK16" s="641"/>
      <c r="BL16" s="641"/>
      <c r="BM16" s="641"/>
      <c r="BN16" s="642"/>
      <c r="BO16" s="677" t="s">
        <v>135</v>
      </c>
      <c r="BP16" s="677"/>
      <c r="BQ16" s="677"/>
      <c r="BR16" s="677"/>
      <c r="BS16" s="646" t="s">
        <v>135</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54781</v>
      </c>
      <c r="CS16" s="641"/>
      <c r="CT16" s="641"/>
      <c r="CU16" s="641"/>
      <c r="CV16" s="641"/>
      <c r="CW16" s="641"/>
      <c r="CX16" s="641"/>
      <c r="CY16" s="642"/>
      <c r="CZ16" s="677">
        <v>0.6</v>
      </c>
      <c r="DA16" s="677"/>
      <c r="DB16" s="677"/>
      <c r="DC16" s="677"/>
      <c r="DD16" s="646" t="s">
        <v>135</v>
      </c>
      <c r="DE16" s="641"/>
      <c r="DF16" s="641"/>
      <c r="DG16" s="641"/>
      <c r="DH16" s="641"/>
      <c r="DI16" s="641"/>
      <c r="DJ16" s="641"/>
      <c r="DK16" s="641"/>
      <c r="DL16" s="641"/>
      <c r="DM16" s="641"/>
      <c r="DN16" s="641"/>
      <c r="DO16" s="641"/>
      <c r="DP16" s="642"/>
      <c r="DQ16" s="646">
        <v>3028</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41572</v>
      </c>
      <c r="S17" s="641"/>
      <c r="T17" s="641"/>
      <c r="U17" s="641"/>
      <c r="V17" s="641"/>
      <c r="W17" s="641"/>
      <c r="X17" s="641"/>
      <c r="Y17" s="642"/>
      <c r="Z17" s="677">
        <v>0.4</v>
      </c>
      <c r="AA17" s="677"/>
      <c r="AB17" s="677"/>
      <c r="AC17" s="677"/>
      <c r="AD17" s="678">
        <v>41572</v>
      </c>
      <c r="AE17" s="678"/>
      <c r="AF17" s="678"/>
      <c r="AG17" s="678"/>
      <c r="AH17" s="678"/>
      <c r="AI17" s="678"/>
      <c r="AJ17" s="678"/>
      <c r="AK17" s="678"/>
      <c r="AL17" s="643">
        <v>1</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135</v>
      </c>
      <c r="BH17" s="641"/>
      <c r="BI17" s="641"/>
      <c r="BJ17" s="641"/>
      <c r="BK17" s="641"/>
      <c r="BL17" s="641"/>
      <c r="BM17" s="641"/>
      <c r="BN17" s="642"/>
      <c r="BO17" s="677" t="s">
        <v>173</v>
      </c>
      <c r="BP17" s="677"/>
      <c r="BQ17" s="677"/>
      <c r="BR17" s="677"/>
      <c r="BS17" s="646" t="s">
        <v>135</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548707</v>
      </c>
      <c r="CS17" s="641"/>
      <c r="CT17" s="641"/>
      <c r="CU17" s="641"/>
      <c r="CV17" s="641"/>
      <c r="CW17" s="641"/>
      <c r="CX17" s="641"/>
      <c r="CY17" s="642"/>
      <c r="CZ17" s="677">
        <v>6.1</v>
      </c>
      <c r="DA17" s="677"/>
      <c r="DB17" s="677"/>
      <c r="DC17" s="677"/>
      <c r="DD17" s="646" t="s">
        <v>173</v>
      </c>
      <c r="DE17" s="641"/>
      <c r="DF17" s="641"/>
      <c r="DG17" s="641"/>
      <c r="DH17" s="641"/>
      <c r="DI17" s="641"/>
      <c r="DJ17" s="641"/>
      <c r="DK17" s="641"/>
      <c r="DL17" s="641"/>
      <c r="DM17" s="641"/>
      <c r="DN17" s="641"/>
      <c r="DO17" s="641"/>
      <c r="DP17" s="642"/>
      <c r="DQ17" s="646">
        <v>524444</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17860</v>
      </c>
      <c r="S18" s="641"/>
      <c r="T18" s="641"/>
      <c r="U18" s="641"/>
      <c r="V18" s="641"/>
      <c r="W18" s="641"/>
      <c r="X18" s="641"/>
      <c r="Y18" s="642"/>
      <c r="Z18" s="677">
        <v>0.2</v>
      </c>
      <c r="AA18" s="677"/>
      <c r="AB18" s="677"/>
      <c r="AC18" s="677"/>
      <c r="AD18" s="678">
        <v>17860</v>
      </c>
      <c r="AE18" s="678"/>
      <c r="AF18" s="678"/>
      <c r="AG18" s="678"/>
      <c r="AH18" s="678"/>
      <c r="AI18" s="678"/>
      <c r="AJ18" s="678"/>
      <c r="AK18" s="678"/>
      <c r="AL18" s="643">
        <v>0.4</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135</v>
      </c>
      <c r="BH18" s="641"/>
      <c r="BI18" s="641"/>
      <c r="BJ18" s="641"/>
      <c r="BK18" s="641"/>
      <c r="BL18" s="641"/>
      <c r="BM18" s="641"/>
      <c r="BN18" s="642"/>
      <c r="BO18" s="677" t="s">
        <v>135</v>
      </c>
      <c r="BP18" s="677"/>
      <c r="BQ18" s="677"/>
      <c r="BR18" s="677"/>
      <c r="BS18" s="646" t="s">
        <v>135</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135</v>
      </c>
      <c r="CS18" s="641"/>
      <c r="CT18" s="641"/>
      <c r="CU18" s="641"/>
      <c r="CV18" s="641"/>
      <c r="CW18" s="641"/>
      <c r="CX18" s="641"/>
      <c r="CY18" s="642"/>
      <c r="CZ18" s="677" t="s">
        <v>135</v>
      </c>
      <c r="DA18" s="677"/>
      <c r="DB18" s="677"/>
      <c r="DC18" s="677"/>
      <c r="DD18" s="646" t="s">
        <v>173</v>
      </c>
      <c r="DE18" s="641"/>
      <c r="DF18" s="641"/>
      <c r="DG18" s="641"/>
      <c r="DH18" s="641"/>
      <c r="DI18" s="641"/>
      <c r="DJ18" s="641"/>
      <c r="DK18" s="641"/>
      <c r="DL18" s="641"/>
      <c r="DM18" s="641"/>
      <c r="DN18" s="641"/>
      <c r="DO18" s="641"/>
      <c r="DP18" s="642"/>
      <c r="DQ18" s="646" t="s">
        <v>135</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2153</v>
      </c>
      <c r="S19" s="641"/>
      <c r="T19" s="641"/>
      <c r="U19" s="641"/>
      <c r="V19" s="641"/>
      <c r="W19" s="641"/>
      <c r="X19" s="641"/>
      <c r="Y19" s="642"/>
      <c r="Z19" s="677">
        <v>0</v>
      </c>
      <c r="AA19" s="677"/>
      <c r="AB19" s="677"/>
      <c r="AC19" s="677"/>
      <c r="AD19" s="678">
        <v>2153</v>
      </c>
      <c r="AE19" s="678"/>
      <c r="AF19" s="678"/>
      <c r="AG19" s="678"/>
      <c r="AH19" s="678"/>
      <c r="AI19" s="678"/>
      <c r="AJ19" s="678"/>
      <c r="AK19" s="678"/>
      <c r="AL19" s="643">
        <v>0.1</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203804</v>
      </c>
      <c r="BH19" s="641"/>
      <c r="BI19" s="641"/>
      <c r="BJ19" s="641"/>
      <c r="BK19" s="641"/>
      <c r="BL19" s="641"/>
      <c r="BM19" s="641"/>
      <c r="BN19" s="642"/>
      <c r="BO19" s="677">
        <v>7.1</v>
      </c>
      <c r="BP19" s="677"/>
      <c r="BQ19" s="677"/>
      <c r="BR19" s="677"/>
      <c r="BS19" s="646" t="s">
        <v>135</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135</v>
      </c>
      <c r="CS19" s="641"/>
      <c r="CT19" s="641"/>
      <c r="CU19" s="641"/>
      <c r="CV19" s="641"/>
      <c r="CW19" s="641"/>
      <c r="CX19" s="641"/>
      <c r="CY19" s="642"/>
      <c r="CZ19" s="677" t="s">
        <v>135</v>
      </c>
      <c r="DA19" s="677"/>
      <c r="DB19" s="677"/>
      <c r="DC19" s="677"/>
      <c r="DD19" s="646" t="s">
        <v>135</v>
      </c>
      <c r="DE19" s="641"/>
      <c r="DF19" s="641"/>
      <c r="DG19" s="641"/>
      <c r="DH19" s="641"/>
      <c r="DI19" s="641"/>
      <c r="DJ19" s="641"/>
      <c r="DK19" s="641"/>
      <c r="DL19" s="641"/>
      <c r="DM19" s="641"/>
      <c r="DN19" s="641"/>
      <c r="DO19" s="641"/>
      <c r="DP19" s="642"/>
      <c r="DQ19" s="646" t="s">
        <v>135</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792</v>
      </c>
      <c r="S20" s="641"/>
      <c r="T20" s="641"/>
      <c r="U20" s="641"/>
      <c r="V20" s="641"/>
      <c r="W20" s="641"/>
      <c r="X20" s="641"/>
      <c r="Y20" s="642"/>
      <c r="Z20" s="677">
        <v>0</v>
      </c>
      <c r="AA20" s="677"/>
      <c r="AB20" s="677"/>
      <c r="AC20" s="677"/>
      <c r="AD20" s="678">
        <v>792</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203804</v>
      </c>
      <c r="BH20" s="641"/>
      <c r="BI20" s="641"/>
      <c r="BJ20" s="641"/>
      <c r="BK20" s="641"/>
      <c r="BL20" s="641"/>
      <c r="BM20" s="641"/>
      <c r="BN20" s="642"/>
      <c r="BO20" s="677">
        <v>7.1</v>
      </c>
      <c r="BP20" s="677"/>
      <c r="BQ20" s="677"/>
      <c r="BR20" s="677"/>
      <c r="BS20" s="646" t="s">
        <v>173</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9053352</v>
      </c>
      <c r="CS20" s="641"/>
      <c r="CT20" s="641"/>
      <c r="CU20" s="641"/>
      <c r="CV20" s="641"/>
      <c r="CW20" s="641"/>
      <c r="CX20" s="641"/>
      <c r="CY20" s="642"/>
      <c r="CZ20" s="677">
        <v>100</v>
      </c>
      <c r="DA20" s="677"/>
      <c r="DB20" s="677"/>
      <c r="DC20" s="677"/>
      <c r="DD20" s="646">
        <v>590284</v>
      </c>
      <c r="DE20" s="641"/>
      <c r="DF20" s="641"/>
      <c r="DG20" s="641"/>
      <c r="DH20" s="641"/>
      <c r="DI20" s="641"/>
      <c r="DJ20" s="641"/>
      <c r="DK20" s="641"/>
      <c r="DL20" s="641"/>
      <c r="DM20" s="641"/>
      <c r="DN20" s="641"/>
      <c r="DO20" s="641"/>
      <c r="DP20" s="642"/>
      <c r="DQ20" s="646">
        <v>5569825</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20767</v>
      </c>
      <c r="S21" s="641"/>
      <c r="T21" s="641"/>
      <c r="U21" s="641"/>
      <c r="V21" s="641"/>
      <c r="W21" s="641"/>
      <c r="X21" s="641"/>
      <c r="Y21" s="642"/>
      <c r="Z21" s="677">
        <v>0.2</v>
      </c>
      <c r="AA21" s="677"/>
      <c r="AB21" s="677"/>
      <c r="AC21" s="677"/>
      <c r="AD21" s="678">
        <v>20767</v>
      </c>
      <c r="AE21" s="678"/>
      <c r="AF21" s="678"/>
      <c r="AG21" s="678"/>
      <c r="AH21" s="678"/>
      <c r="AI21" s="678"/>
      <c r="AJ21" s="678"/>
      <c r="AK21" s="678"/>
      <c r="AL21" s="643">
        <v>0.5</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v>30</v>
      </c>
      <c r="BH21" s="641"/>
      <c r="BI21" s="641"/>
      <c r="BJ21" s="641"/>
      <c r="BK21" s="641"/>
      <c r="BL21" s="641"/>
      <c r="BM21" s="641"/>
      <c r="BN21" s="642"/>
      <c r="BO21" s="677">
        <v>0</v>
      </c>
      <c r="BP21" s="677"/>
      <c r="BQ21" s="677"/>
      <c r="BR21" s="677"/>
      <c r="BS21" s="646" t="s">
        <v>173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1122103</v>
      </c>
      <c r="S22" s="641"/>
      <c r="T22" s="641"/>
      <c r="U22" s="641"/>
      <c r="V22" s="641"/>
      <c r="W22" s="641"/>
      <c r="X22" s="641"/>
      <c r="Y22" s="642"/>
      <c r="Z22" s="677">
        <v>12</v>
      </c>
      <c r="AA22" s="677"/>
      <c r="AB22" s="677"/>
      <c r="AC22" s="677"/>
      <c r="AD22" s="678">
        <v>1084726</v>
      </c>
      <c r="AE22" s="678"/>
      <c r="AF22" s="678"/>
      <c r="AG22" s="678"/>
      <c r="AH22" s="678"/>
      <c r="AI22" s="678"/>
      <c r="AJ22" s="678"/>
      <c r="AK22" s="678"/>
      <c r="AL22" s="643">
        <v>25.3</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135</v>
      </c>
      <c r="BH22" s="641"/>
      <c r="BI22" s="641"/>
      <c r="BJ22" s="641"/>
      <c r="BK22" s="641"/>
      <c r="BL22" s="641"/>
      <c r="BM22" s="641"/>
      <c r="BN22" s="642"/>
      <c r="BO22" s="677" t="s">
        <v>135</v>
      </c>
      <c r="BP22" s="677"/>
      <c r="BQ22" s="677"/>
      <c r="BR22" s="677"/>
      <c r="BS22" s="646" t="s">
        <v>173</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1084726</v>
      </c>
      <c r="S23" s="641"/>
      <c r="T23" s="641"/>
      <c r="U23" s="641"/>
      <c r="V23" s="641"/>
      <c r="W23" s="641"/>
      <c r="X23" s="641"/>
      <c r="Y23" s="642"/>
      <c r="Z23" s="677">
        <v>11.6</v>
      </c>
      <c r="AA23" s="677"/>
      <c r="AB23" s="677"/>
      <c r="AC23" s="677"/>
      <c r="AD23" s="678">
        <v>1084726</v>
      </c>
      <c r="AE23" s="678"/>
      <c r="AF23" s="678"/>
      <c r="AG23" s="678"/>
      <c r="AH23" s="678"/>
      <c r="AI23" s="678"/>
      <c r="AJ23" s="678"/>
      <c r="AK23" s="678"/>
      <c r="AL23" s="643">
        <v>25.3</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v>203774</v>
      </c>
      <c r="BH23" s="641"/>
      <c r="BI23" s="641"/>
      <c r="BJ23" s="641"/>
      <c r="BK23" s="641"/>
      <c r="BL23" s="641"/>
      <c r="BM23" s="641"/>
      <c r="BN23" s="642"/>
      <c r="BO23" s="677">
        <v>7.1</v>
      </c>
      <c r="BP23" s="677"/>
      <c r="BQ23" s="677"/>
      <c r="BR23" s="677"/>
      <c r="BS23" s="646" t="s">
        <v>135</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37377</v>
      </c>
      <c r="S24" s="641"/>
      <c r="T24" s="641"/>
      <c r="U24" s="641"/>
      <c r="V24" s="641"/>
      <c r="W24" s="641"/>
      <c r="X24" s="641"/>
      <c r="Y24" s="642"/>
      <c r="Z24" s="677">
        <v>0.4</v>
      </c>
      <c r="AA24" s="677"/>
      <c r="AB24" s="677"/>
      <c r="AC24" s="677"/>
      <c r="AD24" s="678" t="s">
        <v>135</v>
      </c>
      <c r="AE24" s="678"/>
      <c r="AF24" s="678"/>
      <c r="AG24" s="678"/>
      <c r="AH24" s="678"/>
      <c r="AI24" s="678"/>
      <c r="AJ24" s="678"/>
      <c r="AK24" s="678"/>
      <c r="AL24" s="643" t="s">
        <v>135</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135</v>
      </c>
      <c r="BH24" s="641"/>
      <c r="BI24" s="641"/>
      <c r="BJ24" s="641"/>
      <c r="BK24" s="641"/>
      <c r="BL24" s="641"/>
      <c r="BM24" s="641"/>
      <c r="BN24" s="642"/>
      <c r="BO24" s="677" t="s">
        <v>135</v>
      </c>
      <c r="BP24" s="677"/>
      <c r="BQ24" s="677"/>
      <c r="BR24" s="677"/>
      <c r="BS24" s="646" t="s">
        <v>173</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3798383</v>
      </c>
      <c r="CS24" s="696"/>
      <c r="CT24" s="696"/>
      <c r="CU24" s="696"/>
      <c r="CV24" s="696"/>
      <c r="CW24" s="696"/>
      <c r="CX24" s="696"/>
      <c r="CY24" s="739"/>
      <c r="CZ24" s="740">
        <v>42</v>
      </c>
      <c r="DA24" s="713"/>
      <c r="DB24" s="713"/>
      <c r="DC24" s="743"/>
      <c r="DD24" s="738">
        <v>2205569</v>
      </c>
      <c r="DE24" s="696"/>
      <c r="DF24" s="696"/>
      <c r="DG24" s="696"/>
      <c r="DH24" s="696"/>
      <c r="DI24" s="696"/>
      <c r="DJ24" s="696"/>
      <c r="DK24" s="739"/>
      <c r="DL24" s="738">
        <v>2170421</v>
      </c>
      <c r="DM24" s="696"/>
      <c r="DN24" s="696"/>
      <c r="DO24" s="696"/>
      <c r="DP24" s="696"/>
      <c r="DQ24" s="696"/>
      <c r="DR24" s="696"/>
      <c r="DS24" s="696"/>
      <c r="DT24" s="696"/>
      <c r="DU24" s="696"/>
      <c r="DV24" s="739"/>
      <c r="DW24" s="740">
        <v>47.3</v>
      </c>
      <c r="DX24" s="713"/>
      <c r="DY24" s="713"/>
      <c r="DZ24" s="713"/>
      <c r="EA24" s="713"/>
      <c r="EB24" s="713"/>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135</v>
      </c>
      <c r="S25" s="641"/>
      <c r="T25" s="641"/>
      <c r="U25" s="641"/>
      <c r="V25" s="641"/>
      <c r="W25" s="641"/>
      <c r="X25" s="641"/>
      <c r="Y25" s="642"/>
      <c r="Z25" s="677" t="s">
        <v>135</v>
      </c>
      <c r="AA25" s="677"/>
      <c r="AB25" s="677"/>
      <c r="AC25" s="677"/>
      <c r="AD25" s="678" t="s">
        <v>135</v>
      </c>
      <c r="AE25" s="678"/>
      <c r="AF25" s="678"/>
      <c r="AG25" s="678"/>
      <c r="AH25" s="678"/>
      <c r="AI25" s="678"/>
      <c r="AJ25" s="678"/>
      <c r="AK25" s="678"/>
      <c r="AL25" s="643" t="s">
        <v>135</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135</v>
      </c>
      <c r="BH25" s="641"/>
      <c r="BI25" s="641"/>
      <c r="BJ25" s="641"/>
      <c r="BK25" s="641"/>
      <c r="BL25" s="641"/>
      <c r="BM25" s="641"/>
      <c r="BN25" s="642"/>
      <c r="BO25" s="677" t="s">
        <v>135</v>
      </c>
      <c r="BP25" s="677"/>
      <c r="BQ25" s="677"/>
      <c r="BR25" s="677"/>
      <c r="BS25" s="646" t="s">
        <v>135</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1390251</v>
      </c>
      <c r="CS25" s="659"/>
      <c r="CT25" s="659"/>
      <c r="CU25" s="659"/>
      <c r="CV25" s="659"/>
      <c r="CW25" s="659"/>
      <c r="CX25" s="659"/>
      <c r="CY25" s="660"/>
      <c r="CZ25" s="643">
        <v>15.4</v>
      </c>
      <c r="DA25" s="661"/>
      <c r="DB25" s="661"/>
      <c r="DC25" s="662"/>
      <c r="DD25" s="646">
        <v>1321769</v>
      </c>
      <c r="DE25" s="659"/>
      <c r="DF25" s="659"/>
      <c r="DG25" s="659"/>
      <c r="DH25" s="659"/>
      <c r="DI25" s="659"/>
      <c r="DJ25" s="659"/>
      <c r="DK25" s="660"/>
      <c r="DL25" s="646">
        <v>1286733</v>
      </c>
      <c r="DM25" s="659"/>
      <c r="DN25" s="659"/>
      <c r="DO25" s="659"/>
      <c r="DP25" s="659"/>
      <c r="DQ25" s="659"/>
      <c r="DR25" s="659"/>
      <c r="DS25" s="659"/>
      <c r="DT25" s="659"/>
      <c r="DU25" s="659"/>
      <c r="DV25" s="660"/>
      <c r="DW25" s="643">
        <v>28</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4448304</v>
      </c>
      <c r="S26" s="641"/>
      <c r="T26" s="641"/>
      <c r="U26" s="641"/>
      <c r="V26" s="641"/>
      <c r="W26" s="641"/>
      <c r="X26" s="641"/>
      <c r="Y26" s="642"/>
      <c r="Z26" s="677">
        <v>47.5</v>
      </c>
      <c r="AA26" s="677"/>
      <c r="AB26" s="677"/>
      <c r="AC26" s="677"/>
      <c r="AD26" s="678">
        <v>4207153</v>
      </c>
      <c r="AE26" s="678"/>
      <c r="AF26" s="678"/>
      <c r="AG26" s="678"/>
      <c r="AH26" s="678"/>
      <c r="AI26" s="678"/>
      <c r="AJ26" s="678"/>
      <c r="AK26" s="678"/>
      <c r="AL26" s="643">
        <v>98</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135</v>
      </c>
      <c r="BH26" s="641"/>
      <c r="BI26" s="641"/>
      <c r="BJ26" s="641"/>
      <c r="BK26" s="641"/>
      <c r="BL26" s="641"/>
      <c r="BM26" s="641"/>
      <c r="BN26" s="642"/>
      <c r="BO26" s="677" t="s">
        <v>135</v>
      </c>
      <c r="BP26" s="677"/>
      <c r="BQ26" s="677"/>
      <c r="BR26" s="677"/>
      <c r="BS26" s="646" t="s">
        <v>135</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904142</v>
      </c>
      <c r="CS26" s="641"/>
      <c r="CT26" s="641"/>
      <c r="CU26" s="641"/>
      <c r="CV26" s="641"/>
      <c r="CW26" s="641"/>
      <c r="CX26" s="641"/>
      <c r="CY26" s="642"/>
      <c r="CZ26" s="643">
        <v>10</v>
      </c>
      <c r="DA26" s="661"/>
      <c r="DB26" s="661"/>
      <c r="DC26" s="662"/>
      <c r="DD26" s="646">
        <v>850366</v>
      </c>
      <c r="DE26" s="641"/>
      <c r="DF26" s="641"/>
      <c r="DG26" s="641"/>
      <c r="DH26" s="641"/>
      <c r="DI26" s="641"/>
      <c r="DJ26" s="641"/>
      <c r="DK26" s="642"/>
      <c r="DL26" s="646" t="s">
        <v>135</v>
      </c>
      <c r="DM26" s="641"/>
      <c r="DN26" s="641"/>
      <c r="DO26" s="641"/>
      <c r="DP26" s="641"/>
      <c r="DQ26" s="641"/>
      <c r="DR26" s="641"/>
      <c r="DS26" s="641"/>
      <c r="DT26" s="641"/>
      <c r="DU26" s="641"/>
      <c r="DV26" s="642"/>
      <c r="DW26" s="643" t="s">
        <v>135</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2761</v>
      </c>
      <c r="S27" s="641"/>
      <c r="T27" s="641"/>
      <c r="U27" s="641"/>
      <c r="V27" s="641"/>
      <c r="W27" s="641"/>
      <c r="X27" s="641"/>
      <c r="Y27" s="642"/>
      <c r="Z27" s="677">
        <v>0</v>
      </c>
      <c r="AA27" s="677"/>
      <c r="AB27" s="677"/>
      <c r="AC27" s="677"/>
      <c r="AD27" s="678">
        <v>2761</v>
      </c>
      <c r="AE27" s="678"/>
      <c r="AF27" s="678"/>
      <c r="AG27" s="678"/>
      <c r="AH27" s="678"/>
      <c r="AI27" s="678"/>
      <c r="AJ27" s="678"/>
      <c r="AK27" s="678"/>
      <c r="AL27" s="643">
        <v>0.1</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2877938</v>
      </c>
      <c r="BH27" s="641"/>
      <c r="BI27" s="641"/>
      <c r="BJ27" s="641"/>
      <c r="BK27" s="641"/>
      <c r="BL27" s="641"/>
      <c r="BM27" s="641"/>
      <c r="BN27" s="642"/>
      <c r="BO27" s="677">
        <v>100</v>
      </c>
      <c r="BP27" s="677"/>
      <c r="BQ27" s="677"/>
      <c r="BR27" s="677"/>
      <c r="BS27" s="646">
        <v>68524</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1859425</v>
      </c>
      <c r="CS27" s="659"/>
      <c r="CT27" s="659"/>
      <c r="CU27" s="659"/>
      <c r="CV27" s="659"/>
      <c r="CW27" s="659"/>
      <c r="CX27" s="659"/>
      <c r="CY27" s="660"/>
      <c r="CZ27" s="643">
        <v>20.5</v>
      </c>
      <c r="DA27" s="661"/>
      <c r="DB27" s="661"/>
      <c r="DC27" s="662"/>
      <c r="DD27" s="646">
        <v>359356</v>
      </c>
      <c r="DE27" s="659"/>
      <c r="DF27" s="659"/>
      <c r="DG27" s="659"/>
      <c r="DH27" s="659"/>
      <c r="DI27" s="659"/>
      <c r="DJ27" s="659"/>
      <c r="DK27" s="660"/>
      <c r="DL27" s="646">
        <v>359244</v>
      </c>
      <c r="DM27" s="659"/>
      <c r="DN27" s="659"/>
      <c r="DO27" s="659"/>
      <c r="DP27" s="659"/>
      <c r="DQ27" s="659"/>
      <c r="DR27" s="659"/>
      <c r="DS27" s="659"/>
      <c r="DT27" s="659"/>
      <c r="DU27" s="659"/>
      <c r="DV27" s="660"/>
      <c r="DW27" s="643">
        <v>7.8</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72302</v>
      </c>
      <c r="S28" s="641"/>
      <c r="T28" s="641"/>
      <c r="U28" s="641"/>
      <c r="V28" s="641"/>
      <c r="W28" s="641"/>
      <c r="X28" s="641"/>
      <c r="Y28" s="642"/>
      <c r="Z28" s="677">
        <v>0.8</v>
      </c>
      <c r="AA28" s="677"/>
      <c r="AB28" s="677"/>
      <c r="AC28" s="677"/>
      <c r="AD28" s="678" t="s">
        <v>173</v>
      </c>
      <c r="AE28" s="678"/>
      <c r="AF28" s="678"/>
      <c r="AG28" s="678"/>
      <c r="AH28" s="678"/>
      <c r="AI28" s="678"/>
      <c r="AJ28" s="678"/>
      <c r="AK28" s="678"/>
      <c r="AL28" s="643" t="s">
        <v>135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548707</v>
      </c>
      <c r="CS28" s="641"/>
      <c r="CT28" s="641"/>
      <c r="CU28" s="641"/>
      <c r="CV28" s="641"/>
      <c r="CW28" s="641"/>
      <c r="CX28" s="641"/>
      <c r="CY28" s="642"/>
      <c r="CZ28" s="643">
        <v>6.1</v>
      </c>
      <c r="DA28" s="661"/>
      <c r="DB28" s="661"/>
      <c r="DC28" s="662"/>
      <c r="DD28" s="646">
        <v>524444</v>
      </c>
      <c r="DE28" s="641"/>
      <c r="DF28" s="641"/>
      <c r="DG28" s="641"/>
      <c r="DH28" s="641"/>
      <c r="DI28" s="641"/>
      <c r="DJ28" s="641"/>
      <c r="DK28" s="642"/>
      <c r="DL28" s="646">
        <v>524444</v>
      </c>
      <c r="DM28" s="641"/>
      <c r="DN28" s="641"/>
      <c r="DO28" s="641"/>
      <c r="DP28" s="641"/>
      <c r="DQ28" s="641"/>
      <c r="DR28" s="641"/>
      <c r="DS28" s="641"/>
      <c r="DT28" s="641"/>
      <c r="DU28" s="641"/>
      <c r="DV28" s="642"/>
      <c r="DW28" s="643">
        <v>11.4</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49401</v>
      </c>
      <c r="S29" s="641"/>
      <c r="T29" s="641"/>
      <c r="U29" s="641"/>
      <c r="V29" s="641"/>
      <c r="W29" s="641"/>
      <c r="X29" s="641"/>
      <c r="Y29" s="642"/>
      <c r="Z29" s="677">
        <v>0.5</v>
      </c>
      <c r="AA29" s="677"/>
      <c r="AB29" s="677"/>
      <c r="AC29" s="677"/>
      <c r="AD29" s="678">
        <v>2</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69</v>
      </c>
      <c r="CG29" s="674"/>
      <c r="CH29" s="674"/>
      <c r="CI29" s="674"/>
      <c r="CJ29" s="674"/>
      <c r="CK29" s="674"/>
      <c r="CL29" s="674"/>
      <c r="CM29" s="674"/>
      <c r="CN29" s="674"/>
      <c r="CO29" s="674"/>
      <c r="CP29" s="674"/>
      <c r="CQ29" s="675"/>
      <c r="CR29" s="640">
        <v>548707</v>
      </c>
      <c r="CS29" s="659"/>
      <c r="CT29" s="659"/>
      <c r="CU29" s="659"/>
      <c r="CV29" s="659"/>
      <c r="CW29" s="659"/>
      <c r="CX29" s="659"/>
      <c r="CY29" s="660"/>
      <c r="CZ29" s="643">
        <v>6.1</v>
      </c>
      <c r="DA29" s="661"/>
      <c r="DB29" s="661"/>
      <c r="DC29" s="662"/>
      <c r="DD29" s="646">
        <v>524444</v>
      </c>
      <c r="DE29" s="659"/>
      <c r="DF29" s="659"/>
      <c r="DG29" s="659"/>
      <c r="DH29" s="659"/>
      <c r="DI29" s="659"/>
      <c r="DJ29" s="659"/>
      <c r="DK29" s="660"/>
      <c r="DL29" s="646">
        <v>524444</v>
      </c>
      <c r="DM29" s="659"/>
      <c r="DN29" s="659"/>
      <c r="DO29" s="659"/>
      <c r="DP29" s="659"/>
      <c r="DQ29" s="659"/>
      <c r="DR29" s="659"/>
      <c r="DS29" s="659"/>
      <c r="DT29" s="659"/>
      <c r="DU29" s="659"/>
      <c r="DV29" s="660"/>
      <c r="DW29" s="643">
        <v>11.4</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80312</v>
      </c>
      <c r="S30" s="641"/>
      <c r="T30" s="641"/>
      <c r="U30" s="641"/>
      <c r="V30" s="641"/>
      <c r="W30" s="641"/>
      <c r="X30" s="641"/>
      <c r="Y30" s="642"/>
      <c r="Z30" s="677">
        <v>0.9</v>
      </c>
      <c r="AA30" s="677"/>
      <c r="AB30" s="677"/>
      <c r="AC30" s="677"/>
      <c r="AD30" s="678" t="s">
        <v>135</v>
      </c>
      <c r="AE30" s="678"/>
      <c r="AF30" s="678"/>
      <c r="AG30" s="678"/>
      <c r="AH30" s="678"/>
      <c r="AI30" s="678"/>
      <c r="AJ30" s="678"/>
      <c r="AK30" s="678"/>
      <c r="AL30" s="643" t="s">
        <v>135</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505355</v>
      </c>
      <c r="CS30" s="641"/>
      <c r="CT30" s="641"/>
      <c r="CU30" s="641"/>
      <c r="CV30" s="641"/>
      <c r="CW30" s="641"/>
      <c r="CX30" s="641"/>
      <c r="CY30" s="642"/>
      <c r="CZ30" s="643">
        <v>5.6</v>
      </c>
      <c r="DA30" s="661"/>
      <c r="DB30" s="661"/>
      <c r="DC30" s="662"/>
      <c r="DD30" s="646">
        <v>485151</v>
      </c>
      <c r="DE30" s="641"/>
      <c r="DF30" s="641"/>
      <c r="DG30" s="641"/>
      <c r="DH30" s="641"/>
      <c r="DI30" s="641"/>
      <c r="DJ30" s="641"/>
      <c r="DK30" s="642"/>
      <c r="DL30" s="646">
        <v>485151</v>
      </c>
      <c r="DM30" s="641"/>
      <c r="DN30" s="641"/>
      <c r="DO30" s="641"/>
      <c r="DP30" s="641"/>
      <c r="DQ30" s="641"/>
      <c r="DR30" s="641"/>
      <c r="DS30" s="641"/>
      <c r="DT30" s="641"/>
      <c r="DU30" s="641"/>
      <c r="DV30" s="642"/>
      <c r="DW30" s="643">
        <v>10.6</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788853</v>
      </c>
      <c r="S31" s="641"/>
      <c r="T31" s="641"/>
      <c r="U31" s="641"/>
      <c r="V31" s="641"/>
      <c r="W31" s="641"/>
      <c r="X31" s="641"/>
      <c r="Y31" s="642"/>
      <c r="Z31" s="677">
        <v>8.4</v>
      </c>
      <c r="AA31" s="677"/>
      <c r="AB31" s="677"/>
      <c r="AC31" s="677"/>
      <c r="AD31" s="678" t="s">
        <v>135</v>
      </c>
      <c r="AE31" s="678"/>
      <c r="AF31" s="678"/>
      <c r="AG31" s="678"/>
      <c r="AH31" s="678"/>
      <c r="AI31" s="678"/>
      <c r="AJ31" s="678"/>
      <c r="AK31" s="678"/>
      <c r="AL31" s="643" t="s">
        <v>173</v>
      </c>
      <c r="AM31" s="644"/>
      <c r="AN31" s="644"/>
      <c r="AO31" s="679"/>
      <c r="AP31" s="715" t="s">
        <v>312</v>
      </c>
      <c r="AQ31" s="716"/>
      <c r="AR31" s="716"/>
      <c r="AS31" s="716"/>
      <c r="AT31" s="721" t="s">
        <v>313</v>
      </c>
      <c r="AU31" s="231"/>
      <c r="AV31" s="231"/>
      <c r="AW31" s="231"/>
      <c r="AX31" s="708" t="s">
        <v>189</v>
      </c>
      <c r="AY31" s="709"/>
      <c r="AZ31" s="709"/>
      <c r="BA31" s="709"/>
      <c r="BB31" s="709"/>
      <c r="BC31" s="709"/>
      <c r="BD31" s="709"/>
      <c r="BE31" s="709"/>
      <c r="BF31" s="710"/>
      <c r="BG31" s="711">
        <v>99</v>
      </c>
      <c r="BH31" s="712"/>
      <c r="BI31" s="712"/>
      <c r="BJ31" s="712"/>
      <c r="BK31" s="712"/>
      <c r="BL31" s="712"/>
      <c r="BM31" s="713">
        <v>96.8</v>
      </c>
      <c r="BN31" s="712"/>
      <c r="BO31" s="712"/>
      <c r="BP31" s="712"/>
      <c r="BQ31" s="714"/>
      <c r="BR31" s="711">
        <v>99.1</v>
      </c>
      <c r="BS31" s="712"/>
      <c r="BT31" s="712"/>
      <c r="BU31" s="712"/>
      <c r="BV31" s="712"/>
      <c r="BW31" s="712"/>
      <c r="BX31" s="713">
        <v>96.7</v>
      </c>
      <c r="BY31" s="712"/>
      <c r="BZ31" s="712"/>
      <c r="CA31" s="712"/>
      <c r="CB31" s="714"/>
      <c r="CD31" s="731"/>
      <c r="CE31" s="732"/>
      <c r="CF31" s="673" t="s">
        <v>314</v>
      </c>
      <c r="CG31" s="674"/>
      <c r="CH31" s="674"/>
      <c r="CI31" s="674"/>
      <c r="CJ31" s="674"/>
      <c r="CK31" s="674"/>
      <c r="CL31" s="674"/>
      <c r="CM31" s="674"/>
      <c r="CN31" s="674"/>
      <c r="CO31" s="674"/>
      <c r="CP31" s="674"/>
      <c r="CQ31" s="675"/>
      <c r="CR31" s="640">
        <v>43352</v>
      </c>
      <c r="CS31" s="659"/>
      <c r="CT31" s="659"/>
      <c r="CU31" s="659"/>
      <c r="CV31" s="659"/>
      <c r="CW31" s="659"/>
      <c r="CX31" s="659"/>
      <c r="CY31" s="660"/>
      <c r="CZ31" s="643">
        <v>0.5</v>
      </c>
      <c r="DA31" s="661"/>
      <c r="DB31" s="661"/>
      <c r="DC31" s="662"/>
      <c r="DD31" s="646">
        <v>39293</v>
      </c>
      <c r="DE31" s="659"/>
      <c r="DF31" s="659"/>
      <c r="DG31" s="659"/>
      <c r="DH31" s="659"/>
      <c r="DI31" s="659"/>
      <c r="DJ31" s="659"/>
      <c r="DK31" s="660"/>
      <c r="DL31" s="646">
        <v>39293</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4" t="s">
        <v>315</v>
      </c>
      <c r="C32" s="705"/>
      <c r="D32" s="705"/>
      <c r="E32" s="705"/>
      <c r="F32" s="705"/>
      <c r="G32" s="705"/>
      <c r="H32" s="705"/>
      <c r="I32" s="705"/>
      <c r="J32" s="705"/>
      <c r="K32" s="705"/>
      <c r="L32" s="705"/>
      <c r="M32" s="705"/>
      <c r="N32" s="705"/>
      <c r="O32" s="705"/>
      <c r="P32" s="705"/>
      <c r="Q32" s="706"/>
      <c r="R32" s="640" t="s">
        <v>135</v>
      </c>
      <c r="S32" s="641"/>
      <c r="T32" s="641"/>
      <c r="U32" s="641"/>
      <c r="V32" s="641"/>
      <c r="W32" s="641"/>
      <c r="X32" s="641"/>
      <c r="Y32" s="642"/>
      <c r="Z32" s="677" t="s">
        <v>135</v>
      </c>
      <c r="AA32" s="677"/>
      <c r="AB32" s="677"/>
      <c r="AC32" s="677"/>
      <c r="AD32" s="678" t="s">
        <v>173</v>
      </c>
      <c r="AE32" s="678"/>
      <c r="AF32" s="678"/>
      <c r="AG32" s="678"/>
      <c r="AH32" s="678"/>
      <c r="AI32" s="678"/>
      <c r="AJ32" s="678"/>
      <c r="AK32" s="678"/>
      <c r="AL32" s="643" t="s">
        <v>135</v>
      </c>
      <c r="AM32" s="644"/>
      <c r="AN32" s="644"/>
      <c r="AO32" s="679"/>
      <c r="AP32" s="717"/>
      <c r="AQ32" s="718"/>
      <c r="AR32" s="718"/>
      <c r="AS32" s="718"/>
      <c r="AT32" s="722"/>
      <c r="AU32" s="230" t="s">
        <v>316</v>
      </c>
      <c r="AV32" s="230"/>
      <c r="AW32" s="230"/>
      <c r="AX32" s="637" t="s">
        <v>317</v>
      </c>
      <c r="AY32" s="638"/>
      <c r="AZ32" s="638"/>
      <c r="BA32" s="638"/>
      <c r="BB32" s="638"/>
      <c r="BC32" s="638"/>
      <c r="BD32" s="638"/>
      <c r="BE32" s="638"/>
      <c r="BF32" s="639"/>
      <c r="BG32" s="724">
        <v>99</v>
      </c>
      <c r="BH32" s="659"/>
      <c r="BI32" s="659"/>
      <c r="BJ32" s="659"/>
      <c r="BK32" s="659"/>
      <c r="BL32" s="659"/>
      <c r="BM32" s="644">
        <v>96.8</v>
      </c>
      <c r="BN32" s="725"/>
      <c r="BO32" s="725"/>
      <c r="BP32" s="725"/>
      <c r="BQ32" s="683"/>
      <c r="BR32" s="724">
        <v>99</v>
      </c>
      <c r="BS32" s="659"/>
      <c r="BT32" s="659"/>
      <c r="BU32" s="659"/>
      <c r="BV32" s="659"/>
      <c r="BW32" s="659"/>
      <c r="BX32" s="644">
        <v>96.4</v>
      </c>
      <c r="BY32" s="725"/>
      <c r="BZ32" s="725"/>
      <c r="CA32" s="725"/>
      <c r="CB32" s="683"/>
      <c r="CD32" s="733"/>
      <c r="CE32" s="734"/>
      <c r="CF32" s="673" t="s">
        <v>318</v>
      </c>
      <c r="CG32" s="674"/>
      <c r="CH32" s="674"/>
      <c r="CI32" s="674"/>
      <c r="CJ32" s="674"/>
      <c r="CK32" s="674"/>
      <c r="CL32" s="674"/>
      <c r="CM32" s="674"/>
      <c r="CN32" s="674"/>
      <c r="CO32" s="674"/>
      <c r="CP32" s="674"/>
      <c r="CQ32" s="675"/>
      <c r="CR32" s="640" t="s">
        <v>135</v>
      </c>
      <c r="CS32" s="641"/>
      <c r="CT32" s="641"/>
      <c r="CU32" s="641"/>
      <c r="CV32" s="641"/>
      <c r="CW32" s="641"/>
      <c r="CX32" s="641"/>
      <c r="CY32" s="642"/>
      <c r="CZ32" s="643" t="s">
        <v>135</v>
      </c>
      <c r="DA32" s="661"/>
      <c r="DB32" s="661"/>
      <c r="DC32" s="662"/>
      <c r="DD32" s="646" t="s">
        <v>173</v>
      </c>
      <c r="DE32" s="641"/>
      <c r="DF32" s="641"/>
      <c r="DG32" s="641"/>
      <c r="DH32" s="641"/>
      <c r="DI32" s="641"/>
      <c r="DJ32" s="641"/>
      <c r="DK32" s="642"/>
      <c r="DL32" s="646" t="s">
        <v>135</v>
      </c>
      <c r="DM32" s="641"/>
      <c r="DN32" s="641"/>
      <c r="DO32" s="641"/>
      <c r="DP32" s="641"/>
      <c r="DQ32" s="641"/>
      <c r="DR32" s="641"/>
      <c r="DS32" s="641"/>
      <c r="DT32" s="641"/>
      <c r="DU32" s="641"/>
      <c r="DV32" s="642"/>
      <c r="DW32" s="643" t="s">
        <v>135</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2113992</v>
      </c>
      <c r="S33" s="641"/>
      <c r="T33" s="641"/>
      <c r="U33" s="641"/>
      <c r="V33" s="641"/>
      <c r="W33" s="641"/>
      <c r="X33" s="641"/>
      <c r="Y33" s="642"/>
      <c r="Z33" s="677">
        <v>22.6</v>
      </c>
      <c r="AA33" s="677"/>
      <c r="AB33" s="677"/>
      <c r="AC33" s="677"/>
      <c r="AD33" s="678" t="s">
        <v>173</v>
      </c>
      <c r="AE33" s="678"/>
      <c r="AF33" s="678"/>
      <c r="AG33" s="678"/>
      <c r="AH33" s="678"/>
      <c r="AI33" s="678"/>
      <c r="AJ33" s="678"/>
      <c r="AK33" s="678"/>
      <c r="AL33" s="643" t="s">
        <v>135</v>
      </c>
      <c r="AM33" s="644"/>
      <c r="AN33" s="644"/>
      <c r="AO33" s="679"/>
      <c r="AP33" s="719"/>
      <c r="AQ33" s="720"/>
      <c r="AR33" s="720"/>
      <c r="AS33" s="720"/>
      <c r="AT33" s="723"/>
      <c r="AU33" s="232"/>
      <c r="AV33" s="232"/>
      <c r="AW33" s="232"/>
      <c r="AX33" s="621" t="s">
        <v>320</v>
      </c>
      <c r="AY33" s="622"/>
      <c r="AZ33" s="622"/>
      <c r="BA33" s="622"/>
      <c r="BB33" s="622"/>
      <c r="BC33" s="622"/>
      <c r="BD33" s="622"/>
      <c r="BE33" s="622"/>
      <c r="BF33" s="623"/>
      <c r="BG33" s="707">
        <v>99</v>
      </c>
      <c r="BH33" s="625"/>
      <c r="BI33" s="625"/>
      <c r="BJ33" s="625"/>
      <c r="BK33" s="625"/>
      <c r="BL33" s="625"/>
      <c r="BM33" s="668">
        <v>96.7</v>
      </c>
      <c r="BN33" s="625"/>
      <c r="BO33" s="625"/>
      <c r="BP33" s="625"/>
      <c r="BQ33" s="689"/>
      <c r="BR33" s="707">
        <v>99.1</v>
      </c>
      <c r="BS33" s="625"/>
      <c r="BT33" s="625"/>
      <c r="BU33" s="625"/>
      <c r="BV33" s="625"/>
      <c r="BW33" s="625"/>
      <c r="BX33" s="668">
        <v>96.9</v>
      </c>
      <c r="BY33" s="625"/>
      <c r="BZ33" s="625"/>
      <c r="CA33" s="625"/>
      <c r="CB33" s="689"/>
      <c r="CD33" s="673" t="s">
        <v>321</v>
      </c>
      <c r="CE33" s="674"/>
      <c r="CF33" s="674"/>
      <c r="CG33" s="674"/>
      <c r="CH33" s="674"/>
      <c r="CI33" s="674"/>
      <c r="CJ33" s="674"/>
      <c r="CK33" s="674"/>
      <c r="CL33" s="674"/>
      <c r="CM33" s="674"/>
      <c r="CN33" s="674"/>
      <c r="CO33" s="674"/>
      <c r="CP33" s="674"/>
      <c r="CQ33" s="675"/>
      <c r="CR33" s="640">
        <v>4609904</v>
      </c>
      <c r="CS33" s="659"/>
      <c r="CT33" s="659"/>
      <c r="CU33" s="659"/>
      <c r="CV33" s="659"/>
      <c r="CW33" s="659"/>
      <c r="CX33" s="659"/>
      <c r="CY33" s="660"/>
      <c r="CZ33" s="643">
        <v>50.9</v>
      </c>
      <c r="DA33" s="661"/>
      <c r="DB33" s="661"/>
      <c r="DC33" s="662"/>
      <c r="DD33" s="646">
        <v>3301121</v>
      </c>
      <c r="DE33" s="659"/>
      <c r="DF33" s="659"/>
      <c r="DG33" s="659"/>
      <c r="DH33" s="659"/>
      <c r="DI33" s="659"/>
      <c r="DJ33" s="659"/>
      <c r="DK33" s="660"/>
      <c r="DL33" s="646">
        <v>2604543</v>
      </c>
      <c r="DM33" s="659"/>
      <c r="DN33" s="659"/>
      <c r="DO33" s="659"/>
      <c r="DP33" s="659"/>
      <c r="DQ33" s="659"/>
      <c r="DR33" s="659"/>
      <c r="DS33" s="659"/>
      <c r="DT33" s="659"/>
      <c r="DU33" s="659"/>
      <c r="DV33" s="660"/>
      <c r="DW33" s="643">
        <v>56.7</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88892</v>
      </c>
      <c r="S34" s="641"/>
      <c r="T34" s="641"/>
      <c r="U34" s="641"/>
      <c r="V34" s="641"/>
      <c r="W34" s="641"/>
      <c r="X34" s="641"/>
      <c r="Y34" s="642"/>
      <c r="Z34" s="677">
        <v>0.9</v>
      </c>
      <c r="AA34" s="677"/>
      <c r="AB34" s="677"/>
      <c r="AC34" s="677"/>
      <c r="AD34" s="678">
        <v>80454</v>
      </c>
      <c r="AE34" s="678"/>
      <c r="AF34" s="678"/>
      <c r="AG34" s="678"/>
      <c r="AH34" s="678"/>
      <c r="AI34" s="678"/>
      <c r="AJ34" s="678"/>
      <c r="AK34" s="678"/>
      <c r="AL34" s="643">
        <v>1.9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1431793</v>
      </c>
      <c r="CS34" s="641"/>
      <c r="CT34" s="641"/>
      <c r="CU34" s="641"/>
      <c r="CV34" s="641"/>
      <c r="CW34" s="641"/>
      <c r="CX34" s="641"/>
      <c r="CY34" s="642"/>
      <c r="CZ34" s="643">
        <v>15.8</v>
      </c>
      <c r="DA34" s="661"/>
      <c r="DB34" s="661"/>
      <c r="DC34" s="662"/>
      <c r="DD34" s="646">
        <v>967699</v>
      </c>
      <c r="DE34" s="641"/>
      <c r="DF34" s="641"/>
      <c r="DG34" s="641"/>
      <c r="DH34" s="641"/>
      <c r="DI34" s="641"/>
      <c r="DJ34" s="641"/>
      <c r="DK34" s="642"/>
      <c r="DL34" s="646">
        <v>776955</v>
      </c>
      <c r="DM34" s="641"/>
      <c r="DN34" s="641"/>
      <c r="DO34" s="641"/>
      <c r="DP34" s="641"/>
      <c r="DQ34" s="641"/>
      <c r="DR34" s="641"/>
      <c r="DS34" s="641"/>
      <c r="DT34" s="641"/>
      <c r="DU34" s="641"/>
      <c r="DV34" s="642"/>
      <c r="DW34" s="643">
        <v>16.899999999999999</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3168</v>
      </c>
      <c r="S35" s="641"/>
      <c r="T35" s="641"/>
      <c r="U35" s="641"/>
      <c r="V35" s="641"/>
      <c r="W35" s="641"/>
      <c r="X35" s="641"/>
      <c r="Y35" s="642"/>
      <c r="Z35" s="677">
        <v>0</v>
      </c>
      <c r="AA35" s="677"/>
      <c r="AB35" s="677"/>
      <c r="AC35" s="677"/>
      <c r="AD35" s="678" t="s">
        <v>135</v>
      </c>
      <c r="AE35" s="678"/>
      <c r="AF35" s="678"/>
      <c r="AG35" s="678"/>
      <c r="AH35" s="678"/>
      <c r="AI35" s="678"/>
      <c r="AJ35" s="678"/>
      <c r="AK35" s="678"/>
      <c r="AL35" s="643" t="s">
        <v>135</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44256</v>
      </c>
      <c r="CS35" s="659"/>
      <c r="CT35" s="659"/>
      <c r="CU35" s="659"/>
      <c r="CV35" s="659"/>
      <c r="CW35" s="659"/>
      <c r="CX35" s="659"/>
      <c r="CY35" s="660"/>
      <c r="CZ35" s="643">
        <v>0.5</v>
      </c>
      <c r="DA35" s="661"/>
      <c r="DB35" s="661"/>
      <c r="DC35" s="662"/>
      <c r="DD35" s="646">
        <v>41762</v>
      </c>
      <c r="DE35" s="659"/>
      <c r="DF35" s="659"/>
      <c r="DG35" s="659"/>
      <c r="DH35" s="659"/>
      <c r="DI35" s="659"/>
      <c r="DJ35" s="659"/>
      <c r="DK35" s="660"/>
      <c r="DL35" s="646">
        <v>41762</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22586</v>
      </c>
      <c r="S36" s="641"/>
      <c r="T36" s="641"/>
      <c r="U36" s="641"/>
      <c r="V36" s="641"/>
      <c r="W36" s="641"/>
      <c r="X36" s="641"/>
      <c r="Y36" s="642"/>
      <c r="Z36" s="677">
        <v>0.2</v>
      </c>
      <c r="AA36" s="677"/>
      <c r="AB36" s="677"/>
      <c r="AC36" s="677"/>
      <c r="AD36" s="678" t="s">
        <v>135</v>
      </c>
      <c r="AE36" s="678"/>
      <c r="AF36" s="678"/>
      <c r="AG36" s="678"/>
      <c r="AH36" s="678"/>
      <c r="AI36" s="678"/>
      <c r="AJ36" s="678"/>
      <c r="AK36" s="678"/>
      <c r="AL36" s="643" t="s">
        <v>135</v>
      </c>
      <c r="AM36" s="644"/>
      <c r="AN36" s="644"/>
      <c r="AO36" s="679"/>
      <c r="AP36" s="235"/>
      <c r="AQ36" s="692" t="s">
        <v>329</v>
      </c>
      <c r="AR36" s="693"/>
      <c r="AS36" s="693"/>
      <c r="AT36" s="693"/>
      <c r="AU36" s="693"/>
      <c r="AV36" s="693"/>
      <c r="AW36" s="693"/>
      <c r="AX36" s="693"/>
      <c r="AY36" s="694"/>
      <c r="AZ36" s="695">
        <v>1239391</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47498</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1660359</v>
      </c>
      <c r="CS36" s="641"/>
      <c r="CT36" s="641"/>
      <c r="CU36" s="641"/>
      <c r="CV36" s="641"/>
      <c r="CW36" s="641"/>
      <c r="CX36" s="641"/>
      <c r="CY36" s="642"/>
      <c r="CZ36" s="643">
        <v>18.3</v>
      </c>
      <c r="DA36" s="661"/>
      <c r="DB36" s="661"/>
      <c r="DC36" s="662"/>
      <c r="DD36" s="646">
        <v>1194852</v>
      </c>
      <c r="DE36" s="641"/>
      <c r="DF36" s="641"/>
      <c r="DG36" s="641"/>
      <c r="DH36" s="641"/>
      <c r="DI36" s="641"/>
      <c r="DJ36" s="641"/>
      <c r="DK36" s="642"/>
      <c r="DL36" s="646">
        <v>1151732</v>
      </c>
      <c r="DM36" s="641"/>
      <c r="DN36" s="641"/>
      <c r="DO36" s="641"/>
      <c r="DP36" s="641"/>
      <c r="DQ36" s="641"/>
      <c r="DR36" s="641"/>
      <c r="DS36" s="641"/>
      <c r="DT36" s="641"/>
      <c r="DU36" s="641"/>
      <c r="DV36" s="642"/>
      <c r="DW36" s="643">
        <v>25.1</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233400</v>
      </c>
      <c r="S37" s="641"/>
      <c r="T37" s="641"/>
      <c r="U37" s="641"/>
      <c r="V37" s="641"/>
      <c r="W37" s="641"/>
      <c r="X37" s="641"/>
      <c r="Y37" s="642"/>
      <c r="Z37" s="677">
        <v>2.5</v>
      </c>
      <c r="AA37" s="677"/>
      <c r="AB37" s="677"/>
      <c r="AC37" s="677"/>
      <c r="AD37" s="678" t="s">
        <v>135</v>
      </c>
      <c r="AE37" s="678"/>
      <c r="AF37" s="678"/>
      <c r="AG37" s="678"/>
      <c r="AH37" s="678"/>
      <c r="AI37" s="678"/>
      <c r="AJ37" s="678"/>
      <c r="AK37" s="678"/>
      <c r="AL37" s="643" t="s">
        <v>135</v>
      </c>
      <c r="AM37" s="644"/>
      <c r="AN37" s="644"/>
      <c r="AO37" s="679"/>
      <c r="AQ37" s="680" t="s">
        <v>333</v>
      </c>
      <c r="AR37" s="681"/>
      <c r="AS37" s="681"/>
      <c r="AT37" s="681"/>
      <c r="AU37" s="681"/>
      <c r="AV37" s="681"/>
      <c r="AW37" s="681"/>
      <c r="AX37" s="681"/>
      <c r="AY37" s="682"/>
      <c r="AZ37" s="640">
        <v>326031</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-73048</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226119</v>
      </c>
      <c r="CS37" s="659"/>
      <c r="CT37" s="659"/>
      <c r="CU37" s="659"/>
      <c r="CV37" s="659"/>
      <c r="CW37" s="659"/>
      <c r="CX37" s="659"/>
      <c r="CY37" s="660"/>
      <c r="CZ37" s="643">
        <v>2.5</v>
      </c>
      <c r="DA37" s="661"/>
      <c r="DB37" s="661"/>
      <c r="DC37" s="662"/>
      <c r="DD37" s="646">
        <v>129319</v>
      </c>
      <c r="DE37" s="659"/>
      <c r="DF37" s="659"/>
      <c r="DG37" s="659"/>
      <c r="DH37" s="659"/>
      <c r="DI37" s="659"/>
      <c r="DJ37" s="659"/>
      <c r="DK37" s="660"/>
      <c r="DL37" s="646">
        <v>118308</v>
      </c>
      <c r="DM37" s="659"/>
      <c r="DN37" s="659"/>
      <c r="DO37" s="659"/>
      <c r="DP37" s="659"/>
      <c r="DQ37" s="659"/>
      <c r="DR37" s="659"/>
      <c r="DS37" s="659"/>
      <c r="DT37" s="659"/>
      <c r="DU37" s="659"/>
      <c r="DV37" s="660"/>
      <c r="DW37" s="643">
        <v>2.6</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1041269</v>
      </c>
      <c r="S38" s="641"/>
      <c r="T38" s="641"/>
      <c r="U38" s="641"/>
      <c r="V38" s="641"/>
      <c r="W38" s="641"/>
      <c r="X38" s="641"/>
      <c r="Y38" s="642"/>
      <c r="Z38" s="677">
        <v>11.1</v>
      </c>
      <c r="AA38" s="677"/>
      <c r="AB38" s="677"/>
      <c r="AC38" s="677"/>
      <c r="AD38" s="678">
        <v>1352</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212279</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2537</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1027112</v>
      </c>
      <c r="CS38" s="641"/>
      <c r="CT38" s="641"/>
      <c r="CU38" s="641"/>
      <c r="CV38" s="641"/>
      <c r="CW38" s="641"/>
      <c r="CX38" s="641"/>
      <c r="CY38" s="642"/>
      <c r="CZ38" s="643">
        <v>11.3</v>
      </c>
      <c r="DA38" s="661"/>
      <c r="DB38" s="661"/>
      <c r="DC38" s="662"/>
      <c r="DD38" s="646">
        <v>776458</v>
      </c>
      <c r="DE38" s="641"/>
      <c r="DF38" s="641"/>
      <c r="DG38" s="641"/>
      <c r="DH38" s="641"/>
      <c r="DI38" s="641"/>
      <c r="DJ38" s="641"/>
      <c r="DK38" s="642"/>
      <c r="DL38" s="646">
        <v>634094</v>
      </c>
      <c r="DM38" s="641"/>
      <c r="DN38" s="641"/>
      <c r="DO38" s="641"/>
      <c r="DP38" s="641"/>
      <c r="DQ38" s="641"/>
      <c r="DR38" s="641"/>
      <c r="DS38" s="641"/>
      <c r="DT38" s="641"/>
      <c r="DU38" s="641"/>
      <c r="DV38" s="642"/>
      <c r="DW38" s="643">
        <v>13.8</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419213</v>
      </c>
      <c r="S39" s="641"/>
      <c r="T39" s="641"/>
      <c r="U39" s="641"/>
      <c r="V39" s="641"/>
      <c r="W39" s="641"/>
      <c r="X39" s="641"/>
      <c r="Y39" s="642"/>
      <c r="Z39" s="677">
        <v>4.5</v>
      </c>
      <c r="AA39" s="677"/>
      <c r="AB39" s="677"/>
      <c r="AC39" s="677"/>
      <c r="AD39" s="678" t="s">
        <v>173</v>
      </c>
      <c r="AE39" s="678"/>
      <c r="AF39" s="678"/>
      <c r="AG39" s="678"/>
      <c r="AH39" s="678"/>
      <c r="AI39" s="678"/>
      <c r="AJ39" s="678"/>
      <c r="AK39" s="678"/>
      <c r="AL39" s="643" t="s">
        <v>135</v>
      </c>
      <c r="AM39" s="644"/>
      <c r="AN39" s="644"/>
      <c r="AO39" s="679"/>
      <c r="AQ39" s="680" t="s">
        <v>341</v>
      </c>
      <c r="AR39" s="681"/>
      <c r="AS39" s="681"/>
      <c r="AT39" s="681"/>
      <c r="AU39" s="681"/>
      <c r="AV39" s="681"/>
      <c r="AW39" s="681"/>
      <c r="AX39" s="681"/>
      <c r="AY39" s="682"/>
      <c r="AZ39" s="640" t="s">
        <v>135</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4129</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442384</v>
      </c>
      <c r="CS39" s="659"/>
      <c r="CT39" s="659"/>
      <c r="CU39" s="659"/>
      <c r="CV39" s="659"/>
      <c r="CW39" s="659"/>
      <c r="CX39" s="659"/>
      <c r="CY39" s="660"/>
      <c r="CZ39" s="643">
        <v>4.9000000000000004</v>
      </c>
      <c r="DA39" s="661"/>
      <c r="DB39" s="661"/>
      <c r="DC39" s="662"/>
      <c r="DD39" s="646">
        <v>320350</v>
      </c>
      <c r="DE39" s="659"/>
      <c r="DF39" s="659"/>
      <c r="DG39" s="659"/>
      <c r="DH39" s="659"/>
      <c r="DI39" s="659"/>
      <c r="DJ39" s="659"/>
      <c r="DK39" s="660"/>
      <c r="DL39" s="646" t="s">
        <v>173</v>
      </c>
      <c r="DM39" s="659"/>
      <c r="DN39" s="659"/>
      <c r="DO39" s="659"/>
      <c r="DP39" s="659"/>
      <c r="DQ39" s="659"/>
      <c r="DR39" s="659"/>
      <c r="DS39" s="659"/>
      <c r="DT39" s="659"/>
      <c r="DU39" s="659"/>
      <c r="DV39" s="660"/>
      <c r="DW39" s="643" t="s">
        <v>135</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135</v>
      </c>
      <c r="S40" s="641"/>
      <c r="T40" s="641"/>
      <c r="U40" s="641"/>
      <c r="V40" s="641"/>
      <c r="W40" s="641"/>
      <c r="X40" s="641"/>
      <c r="Y40" s="642"/>
      <c r="Z40" s="677" t="s">
        <v>135</v>
      </c>
      <c r="AA40" s="677"/>
      <c r="AB40" s="677"/>
      <c r="AC40" s="677"/>
      <c r="AD40" s="678" t="s">
        <v>135</v>
      </c>
      <c r="AE40" s="678"/>
      <c r="AF40" s="678"/>
      <c r="AG40" s="678"/>
      <c r="AH40" s="678"/>
      <c r="AI40" s="678"/>
      <c r="AJ40" s="678"/>
      <c r="AK40" s="678"/>
      <c r="AL40" s="643" t="s">
        <v>135</v>
      </c>
      <c r="AM40" s="644"/>
      <c r="AN40" s="644"/>
      <c r="AO40" s="679"/>
      <c r="AQ40" s="680" t="s">
        <v>345</v>
      </c>
      <c r="AR40" s="681"/>
      <c r="AS40" s="681"/>
      <c r="AT40" s="681"/>
      <c r="AU40" s="681"/>
      <c r="AV40" s="681"/>
      <c r="AW40" s="681"/>
      <c r="AX40" s="681"/>
      <c r="AY40" s="682"/>
      <c r="AZ40" s="640" t="s">
        <v>135</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81</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4000</v>
      </c>
      <c r="CS40" s="641"/>
      <c r="CT40" s="641"/>
      <c r="CU40" s="641"/>
      <c r="CV40" s="641"/>
      <c r="CW40" s="641"/>
      <c r="CX40" s="641"/>
      <c r="CY40" s="642"/>
      <c r="CZ40" s="643">
        <v>0</v>
      </c>
      <c r="DA40" s="661"/>
      <c r="DB40" s="661"/>
      <c r="DC40" s="662"/>
      <c r="DD40" s="646" t="s">
        <v>135</v>
      </c>
      <c r="DE40" s="641"/>
      <c r="DF40" s="641"/>
      <c r="DG40" s="641"/>
      <c r="DH40" s="641"/>
      <c r="DI40" s="641"/>
      <c r="DJ40" s="641"/>
      <c r="DK40" s="642"/>
      <c r="DL40" s="646" t="s">
        <v>135</v>
      </c>
      <c r="DM40" s="641"/>
      <c r="DN40" s="641"/>
      <c r="DO40" s="641"/>
      <c r="DP40" s="641"/>
      <c r="DQ40" s="641"/>
      <c r="DR40" s="641"/>
      <c r="DS40" s="641"/>
      <c r="DT40" s="641"/>
      <c r="DU40" s="641"/>
      <c r="DV40" s="642"/>
      <c r="DW40" s="643" t="s">
        <v>135</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298313</v>
      </c>
      <c r="S41" s="641"/>
      <c r="T41" s="641"/>
      <c r="U41" s="641"/>
      <c r="V41" s="641"/>
      <c r="W41" s="641"/>
      <c r="X41" s="641"/>
      <c r="Y41" s="642"/>
      <c r="Z41" s="677">
        <v>3.2</v>
      </c>
      <c r="AA41" s="677"/>
      <c r="AB41" s="677"/>
      <c r="AC41" s="677"/>
      <c r="AD41" s="678" t="s">
        <v>173</v>
      </c>
      <c r="AE41" s="678"/>
      <c r="AF41" s="678"/>
      <c r="AG41" s="678"/>
      <c r="AH41" s="678"/>
      <c r="AI41" s="678"/>
      <c r="AJ41" s="678"/>
      <c r="AK41" s="678"/>
      <c r="AL41" s="643" t="s">
        <v>135</v>
      </c>
      <c r="AM41" s="644"/>
      <c r="AN41" s="644"/>
      <c r="AO41" s="679"/>
      <c r="AQ41" s="680" t="s">
        <v>350</v>
      </c>
      <c r="AR41" s="681"/>
      <c r="AS41" s="681"/>
      <c r="AT41" s="681"/>
      <c r="AU41" s="681"/>
      <c r="AV41" s="681"/>
      <c r="AW41" s="681"/>
      <c r="AX41" s="681"/>
      <c r="AY41" s="682"/>
      <c r="AZ41" s="640">
        <v>220207</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135</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135</v>
      </c>
      <c r="CS41" s="659"/>
      <c r="CT41" s="659"/>
      <c r="CU41" s="659"/>
      <c r="CV41" s="659"/>
      <c r="CW41" s="659"/>
      <c r="CX41" s="659"/>
      <c r="CY41" s="660"/>
      <c r="CZ41" s="643" t="s">
        <v>135</v>
      </c>
      <c r="DA41" s="661"/>
      <c r="DB41" s="661"/>
      <c r="DC41" s="662"/>
      <c r="DD41" s="646" t="s">
        <v>135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9364453</v>
      </c>
      <c r="S42" s="663"/>
      <c r="T42" s="663"/>
      <c r="U42" s="663"/>
      <c r="V42" s="663"/>
      <c r="W42" s="663"/>
      <c r="X42" s="663"/>
      <c r="Y42" s="665"/>
      <c r="Z42" s="666">
        <v>100</v>
      </c>
      <c r="AA42" s="666"/>
      <c r="AB42" s="666"/>
      <c r="AC42" s="666"/>
      <c r="AD42" s="667">
        <v>4291722</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480874</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313</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645065</v>
      </c>
      <c r="CS42" s="641"/>
      <c r="CT42" s="641"/>
      <c r="CU42" s="641"/>
      <c r="CV42" s="641"/>
      <c r="CW42" s="641"/>
      <c r="CX42" s="641"/>
      <c r="CY42" s="642"/>
      <c r="CZ42" s="643">
        <v>7.1</v>
      </c>
      <c r="DA42" s="644"/>
      <c r="DB42" s="644"/>
      <c r="DC42" s="645"/>
      <c r="DD42" s="646">
        <v>63135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13663</v>
      </c>
      <c r="CS43" s="659"/>
      <c r="CT43" s="659"/>
      <c r="CU43" s="659"/>
      <c r="CV43" s="659"/>
      <c r="CW43" s="659"/>
      <c r="CX43" s="659"/>
      <c r="CY43" s="660"/>
      <c r="CZ43" s="643">
        <v>0.2</v>
      </c>
      <c r="DA43" s="661"/>
      <c r="DB43" s="661"/>
      <c r="DC43" s="662"/>
      <c r="DD43" s="646">
        <v>13663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590284</v>
      </c>
      <c r="CS44" s="641"/>
      <c r="CT44" s="641"/>
      <c r="CU44" s="641"/>
      <c r="CV44" s="641"/>
      <c r="CW44" s="641"/>
      <c r="CX44" s="641"/>
      <c r="CY44" s="642"/>
      <c r="CZ44" s="643">
        <v>6.5</v>
      </c>
      <c r="DA44" s="644"/>
      <c r="DB44" s="644"/>
      <c r="DC44" s="645"/>
      <c r="DD44" s="646">
        <v>60107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100201</v>
      </c>
      <c r="CS45" s="659"/>
      <c r="CT45" s="659"/>
      <c r="CU45" s="659"/>
      <c r="CV45" s="659"/>
      <c r="CW45" s="659"/>
      <c r="CX45" s="659"/>
      <c r="CY45" s="660"/>
      <c r="CZ45" s="643">
        <v>1.1000000000000001</v>
      </c>
      <c r="DA45" s="661"/>
      <c r="DB45" s="661"/>
      <c r="DC45" s="662"/>
      <c r="DD45" s="646">
        <v>4015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480291</v>
      </c>
      <c r="CS46" s="641"/>
      <c r="CT46" s="641"/>
      <c r="CU46" s="641"/>
      <c r="CV46" s="641"/>
      <c r="CW46" s="641"/>
      <c r="CX46" s="641"/>
      <c r="CY46" s="642"/>
      <c r="CZ46" s="643">
        <v>5.3</v>
      </c>
      <c r="DA46" s="644"/>
      <c r="DB46" s="644"/>
      <c r="DC46" s="645"/>
      <c r="DD46" s="646">
        <v>54700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54781</v>
      </c>
      <c r="CS47" s="659"/>
      <c r="CT47" s="659"/>
      <c r="CU47" s="659"/>
      <c r="CV47" s="659"/>
      <c r="CW47" s="659"/>
      <c r="CX47" s="659"/>
      <c r="CY47" s="660"/>
      <c r="CZ47" s="643">
        <v>0.6</v>
      </c>
      <c r="DA47" s="661"/>
      <c r="DB47" s="661"/>
      <c r="DC47" s="662"/>
      <c r="DD47" s="646">
        <v>3028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366</v>
      </c>
      <c r="CS48" s="641"/>
      <c r="CT48" s="641"/>
      <c r="CU48" s="641"/>
      <c r="CV48" s="641"/>
      <c r="CW48" s="641"/>
      <c r="CX48" s="641"/>
      <c r="CY48" s="642"/>
      <c r="CZ48" s="643" t="s">
        <v>366</v>
      </c>
      <c r="DA48" s="644"/>
      <c r="DB48" s="644"/>
      <c r="DC48" s="645"/>
      <c r="DD48" s="646" t="s">
        <v>366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9053352</v>
      </c>
      <c r="CS49" s="625"/>
      <c r="CT49" s="625"/>
      <c r="CU49" s="625"/>
      <c r="CV49" s="625"/>
      <c r="CW49" s="625"/>
      <c r="CX49" s="625"/>
      <c r="CY49" s="626"/>
      <c r="CZ49" s="627">
        <v>100</v>
      </c>
      <c r="DA49" s="628"/>
      <c r="DB49" s="628"/>
      <c r="DC49" s="629"/>
      <c r="DD49" s="630">
        <v>5569825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UzjyNfe9rNlkajcnFRgqCKOWGkXHHIdfzsgFubgNsG7JPHzIkbFRAuBYSDZ5PexKxwrJVcuftjm8VwrzejUoA==" saltValue="GdoSD3zkvyPz1vbLtc8pf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9364</v>
      </c>
      <c r="R7" s="1160"/>
      <c r="S7" s="1160"/>
      <c r="T7" s="1160"/>
      <c r="U7" s="1160"/>
      <c r="V7" s="1160">
        <v>9053</v>
      </c>
      <c r="W7" s="1160"/>
      <c r="X7" s="1160"/>
      <c r="Y7" s="1160"/>
      <c r="Z7" s="1160"/>
      <c r="AA7" s="1160">
        <v>311</v>
      </c>
      <c r="AB7" s="1160"/>
      <c r="AC7" s="1160"/>
      <c r="AD7" s="1160"/>
      <c r="AE7" s="1161"/>
      <c r="AF7" s="1162">
        <v>300</v>
      </c>
      <c r="AG7" s="1163"/>
      <c r="AH7" s="1163"/>
      <c r="AI7" s="1163"/>
      <c r="AJ7" s="1164"/>
      <c r="AK7" s="1146">
        <v>23</v>
      </c>
      <c r="AL7" s="1147"/>
      <c r="AM7" s="1147"/>
      <c r="AN7" s="1147"/>
      <c r="AO7" s="1147"/>
      <c r="AP7" s="1147">
        <v>5793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587</v>
      </c>
      <c r="BS7" s="1150" t="s">
        <v>585</v>
      </c>
      <c r="BT7" s="1151"/>
      <c r="BU7" s="1151"/>
      <c r="BV7" s="1151"/>
      <c r="BW7" s="1151"/>
      <c r="BX7" s="1151"/>
      <c r="BY7" s="1151"/>
      <c r="BZ7" s="1151"/>
      <c r="CA7" s="1151"/>
      <c r="CB7" s="1151"/>
      <c r="CC7" s="1151"/>
      <c r="CD7" s="1151"/>
      <c r="CE7" s="1151"/>
      <c r="CF7" s="1151"/>
      <c r="CG7" s="1152"/>
      <c r="CH7" s="1143">
        <v>0</v>
      </c>
      <c r="CI7" s="1144"/>
      <c r="CJ7" s="1144"/>
      <c r="CK7" s="1144"/>
      <c r="CL7" s="1145"/>
      <c r="CM7" s="1143">
        <v>21</v>
      </c>
      <c r="CN7" s="1144"/>
      <c r="CO7" s="1144"/>
      <c r="CP7" s="1144"/>
      <c r="CQ7" s="1145"/>
      <c r="CR7" s="1143">
        <v>5</v>
      </c>
      <c r="CS7" s="1144"/>
      <c r="CT7" s="1144"/>
      <c r="CU7" s="1144"/>
      <c r="CV7" s="1145"/>
      <c r="CW7" s="1143" t="s">
        <v>572</v>
      </c>
      <c r="CX7" s="1144"/>
      <c r="CY7" s="1144"/>
      <c r="CZ7" s="1144"/>
      <c r="DA7" s="1145"/>
      <c r="DB7" s="1143" t="s">
        <v>572</v>
      </c>
      <c r="DC7" s="1144"/>
      <c r="DD7" s="1144"/>
      <c r="DE7" s="1144"/>
      <c r="DF7" s="1145"/>
      <c r="DG7" s="1143" t="s">
        <v>572</v>
      </c>
      <c r="DH7" s="1144"/>
      <c r="DI7" s="1144"/>
      <c r="DJ7" s="1144"/>
      <c r="DK7" s="1145"/>
      <c r="DL7" s="1143" t="s">
        <v>572</v>
      </c>
      <c r="DM7" s="1144"/>
      <c r="DN7" s="1144"/>
      <c r="DO7" s="1144"/>
      <c r="DP7" s="1145"/>
      <c r="DQ7" s="1143" t="s">
        <v>572</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586</v>
      </c>
      <c r="BT8" s="1070"/>
      <c r="BU8" s="1070"/>
      <c r="BV8" s="1070"/>
      <c r="BW8" s="1070"/>
      <c r="BX8" s="1070"/>
      <c r="BY8" s="1070"/>
      <c r="BZ8" s="1070"/>
      <c r="CA8" s="1070"/>
      <c r="CB8" s="1070"/>
      <c r="CC8" s="1070"/>
      <c r="CD8" s="1070"/>
      <c r="CE8" s="1070"/>
      <c r="CF8" s="1070"/>
      <c r="CG8" s="1071"/>
      <c r="CH8" s="1044">
        <v>-2</v>
      </c>
      <c r="CI8" s="1045"/>
      <c r="CJ8" s="1045"/>
      <c r="CK8" s="1045"/>
      <c r="CL8" s="1046"/>
      <c r="CM8" s="1044">
        <v>9</v>
      </c>
      <c r="CN8" s="1045"/>
      <c r="CO8" s="1045"/>
      <c r="CP8" s="1045"/>
      <c r="CQ8" s="1046"/>
      <c r="CR8" s="1044">
        <v>1</v>
      </c>
      <c r="CS8" s="1045"/>
      <c r="CT8" s="1045"/>
      <c r="CU8" s="1045"/>
      <c r="CV8" s="1046"/>
      <c r="CW8" s="1044">
        <v>33</v>
      </c>
      <c r="CX8" s="1045"/>
      <c r="CY8" s="1045"/>
      <c r="CZ8" s="1045"/>
      <c r="DA8" s="1046"/>
      <c r="DB8" s="1044" t="s">
        <v>570</v>
      </c>
      <c r="DC8" s="1045"/>
      <c r="DD8" s="1045"/>
      <c r="DE8" s="1045"/>
      <c r="DF8" s="1046"/>
      <c r="DG8" s="1044" t="s">
        <v>572</v>
      </c>
      <c r="DH8" s="1045"/>
      <c r="DI8" s="1045"/>
      <c r="DJ8" s="1045"/>
      <c r="DK8" s="1046"/>
      <c r="DL8" s="1044" t="s">
        <v>582</v>
      </c>
      <c r="DM8" s="1045"/>
      <c r="DN8" s="1045"/>
      <c r="DO8" s="1045"/>
      <c r="DP8" s="1046"/>
      <c r="DQ8" s="1044" t="s">
        <v>572</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391</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9364</v>
      </c>
      <c r="R23" s="1124"/>
      <c r="S23" s="1124"/>
      <c r="T23" s="1124"/>
      <c r="U23" s="1124"/>
      <c r="V23" s="1124">
        <v>9053</v>
      </c>
      <c r="W23" s="1124"/>
      <c r="X23" s="1124"/>
      <c r="Y23" s="1124"/>
      <c r="Z23" s="1124"/>
      <c r="AA23" s="1124">
        <v>311</v>
      </c>
      <c r="AB23" s="1124"/>
      <c r="AC23" s="1124"/>
      <c r="AD23" s="1124"/>
      <c r="AE23" s="1125"/>
      <c r="AF23" s="1126">
        <v>300</v>
      </c>
      <c r="AG23" s="1124"/>
      <c r="AH23" s="1124"/>
      <c r="AI23" s="1124"/>
      <c r="AJ23" s="1127"/>
      <c r="AK23" s="1128"/>
      <c r="AL23" s="1129"/>
      <c r="AM23" s="1129"/>
      <c r="AN23" s="1129"/>
      <c r="AO23" s="1129"/>
      <c r="AP23" s="1124">
        <v>5793</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1923</v>
      </c>
      <c r="R28" s="1109"/>
      <c r="S28" s="1109"/>
      <c r="T28" s="1109"/>
      <c r="U28" s="1109"/>
      <c r="V28" s="1109">
        <v>1875</v>
      </c>
      <c r="W28" s="1109"/>
      <c r="X28" s="1109"/>
      <c r="Y28" s="1109"/>
      <c r="Z28" s="1109"/>
      <c r="AA28" s="1109">
        <v>48</v>
      </c>
      <c r="AB28" s="1109"/>
      <c r="AC28" s="1109"/>
      <c r="AD28" s="1109"/>
      <c r="AE28" s="1110"/>
      <c r="AF28" s="1111">
        <v>48</v>
      </c>
      <c r="AG28" s="1109"/>
      <c r="AH28" s="1109"/>
      <c r="AI28" s="1109"/>
      <c r="AJ28" s="1112"/>
      <c r="AK28" s="1113">
        <v>195</v>
      </c>
      <c r="AL28" s="1101"/>
      <c r="AM28" s="1101"/>
      <c r="AN28" s="1101"/>
      <c r="AO28" s="1101"/>
      <c r="AP28" s="1101" t="s">
        <v>571</v>
      </c>
      <c r="AQ28" s="1101"/>
      <c r="AR28" s="1101"/>
      <c r="AS28" s="1101"/>
      <c r="AT28" s="1101"/>
      <c r="AU28" s="1101" t="s">
        <v>572</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406</v>
      </c>
      <c r="C29" s="1087"/>
      <c r="D29" s="1087"/>
      <c r="E29" s="1087"/>
      <c r="F29" s="1087"/>
      <c r="G29" s="1087"/>
      <c r="H29" s="1087"/>
      <c r="I29" s="1087"/>
      <c r="J29" s="1087"/>
      <c r="K29" s="1087"/>
      <c r="L29" s="1087"/>
      <c r="M29" s="1087"/>
      <c r="N29" s="1087"/>
      <c r="O29" s="1087"/>
      <c r="P29" s="1088"/>
      <c r="Q29" s="1098">
        <v>1457</v>
      </c>
      <c r="R29" s="1099"/>
      <c r="S29" s="1099"/>
      <c r="T29" s="1099"/>
      <c r="U29" s="1099"/>
      <c r="V29" s="1099">
        <v>1402</v>
      </c>
      <c r="W29" s="1099"/>
      <c r="X29" s="1099"/>
      <c r="Y29" s="1099"/>
      <c r="Z29" s="1099"/>
      <c r="AA29" s="1099">
        <v>55</v>
      </c>
      <c r="AB29" s="1099"/>
      <c r="AC29" s="1099"/>
      <c r="AD29" s="1099"/>
      <c r="AE29" s="1100"/>
      <c r="AF29" s="1092">
        <v>55</v>
      </c>
      <c r="AG29" s="1093"/>
      <c r="AH29" s="1093"/>
      <c r="AI29" s="1093"/>
      <c r="AJ29" s="1094"/>
      <c r="AK29" s="1035">
        <v>208</v>
      </c>
      <c r="AL29" s="1026"/>
      <c r="AM29" s="1026"/>
      <c r="AN29" s="1026"/>
      <c r="AO29" s="1026"/>
      <c r="AP29" s="1026" t="s">
        <v>572</v>
      </c>
      <c r="AQ29" s="1026"/>
      <c r="AR29" s="1026"/>
      <c r="AS29" s="1026"/>
      <c r="AT29" s="1026"/>
      <c r="AU29" s="1026" t="s">
        <v>572</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407</v>
      </c>
      <c r="C30" s="1087"/>
      <c r="D30" s="1087"/>
      <c r="E30" s="1087"/>
      <c r="F30" s="1087"/>
      <c r="G30" s="1087"/>
      <c r="H30" s="1087"/>
      <c r="I30" s="1087"/>
      <c r="J30" s="1087"/>
      <c r="K30" s="1087"/>
      <c r="L30" s="1087"/>
      <c r="M30" s="1087"/>
      <c r="N30" s="1087"/>
      <c r="O30" s="1087"/>
      <c r="P30" s="1088"/>
      <c r="Q30" s="1098">
        <v>519</v>
      </c>
      <c r="R30" s="1099"/>
      <c r="S30" s="1099"/>
      <c r="T30" s="1099"/>
      <c r="U30" s="1099"/>
      <c r="V30" s="1099">
        <v>513</v>
      </c>
      <c r="W30" s="1099"/>
      <c r="X30" s="1099"/>
      <c r="Y30" s="1099"/>
      <c r="Z30" s="1099"/>
      <c r="AA30" s="1099">
        <v>6</v>
      </c>
      <c r="AB30" s="1099"/>
      <c r="AC30" s="1099"/>
      <c r="AD30" s="1099"/>
      <c r="AE30" s="1100"/>
      <c r="AF30" s="1092">
        <v>6</v>
      </c>
      <c r="AG30" s="1093"/>
      <c r="AH30" s="1093"/>
      <c r="AI30" s="1093"/>
      <c r="AJ30" s="1094"/>
      <c r="AK30" s="1035">
        <v>242</v>
      </c>
      <c r="AL30" s="1026"/>
      <c r="AM30" s="1026"/>
      <c r="AN30" s="1026"/>
      <c r="AO30" s="1026"/>
      <c r="AP30" s="1026" t="s">
        <v>572</v>
      </c>
      <c r="AQ30" s="1026"/>
      <c r="AR30" s="1026"/>
      <c r="AS30" s="1026"/>
      <c r="AT30" s="1026"/>
      <c r="AU30" s="1026" t="s">
        <v>572</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408</v>
      </c>
      <c r="C31" s="1087"/>
      <c r="D31" s="1087"/>
      <c r="E31" s="1087"/>
      <c r="F31" s="1087"/>
      <c r="G31" s="1087"/>
      <c r="H31" s="1087"/>
      <c r="I31" s="1087"/>
      <c r="J31" s="1087"/>
      <c r="K31" s="1087"/>
      <c r="L31" s="1087"/>
      <c r="M31" s="1087"/>
      <c r="N31" s="1087"/>
      <c r="O31" s="1087"/>
      <c r="P31" s="1088"/>
      <c r="Q31" s="1098">
        <v>903</v>
      </c>
      <c r="R31" s="1099"/>
      <c r="S31" s="1099"/>
      <c r="T31" s="1099"/>
      <c r="U31" s="1099"/>
      <c r="V31" s="1099">
        <v>867</v>
      </c>
      <c r="W31" s="1099"/>
      <c r="X31" s="1099"/>
      <c r="Y31" s="1099"/>
      <c r="Z31" s="1099"/>
      <c r="AA31" s="1099">
        <v>36</v>
      </c>
      <c r="AB31" s="1099"/>
      <c r="AC31" s="1099"/>
      <c r="AD31" s="1099"/>
      <c r="AE31" s="1100"/>
      <c r="AF31" s="1092">
        <v>36</v>
      </c>
      <c r="AG31" s="1093"/>
      <c r="AH31" s="1093"/>
      <c r="AI31" s="1093"/>
      <c r="AJ31" s="1094"/>
      <c r="AK31" s="1035">
        <v>326</v>
      </c>
      <c r="AL31" s="1026"/>
      <c r="AM31" s="1026"/>
      <c r="AN31" s="1026"/>
      <c r="AO31" s="1026"/>
      <c r="AP31" s="1026">
        <v>4056</v>
      </c>
      <c r="AQ31" s="1026"/>
      <c r="AR31" s="1026"/>
      <c r="AS31" s="1026"/>
      <c r="AT31" s="1026"/>
      <c r="AU31" s="1026">
        <v>2648</v>
      </c>
      <c r="AV31" s="1026"/>
      <c r="AW31" s="1026"/>
      <c r="AX31" s="1026"/>
      <c r="AY31" s="1026"/>
      <c r="AZ31" s="1097" t="s">
        <v>570</v>
      </c>
      <c r="BA31" s="1097"/>
      <c r="BB31" s="1097"/>
      <c r="BC31" s="1097"/>
      <c r="BD31" s="1097"/>
      <c r="BE31" s="1081" t="s">
        <v>409</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145</v>
      </c>
      <c r="AG63" s="1014"/>
      <c r="AH63" s="1014"/>
      <c r="AI63" s="1014"/>
      <c r="AJ63" s="1079"/>
      <c r="AK63" s="1080"/>
      <c r="AL63" s="1018"/>
      <c r="AM63" s="1018"/>
      <c r="AN63" s="1018"/>
      <c r="AO63" s="1018"/>
      <c r="AP63" s="1014">
        <v>4056</v>
      </c>
      <c r="AQ63" s="1014"/>
      <c r="AR63" s="1014"/>
      <c r="AS63" s="1014"/>
      <c r="AT63" s="1014"/>
      <c r="AU63" s="1014">
        <v>2648</v>
      </c>
      <c r="AV63" s="1014"/>
      <c r="AW63" s="1014"/>
      <c r="AX63" s="1014"/>
      <c r="AY63" s="1014"/>
      <c r="AZ63" s="1074"/>
      <c r="BA63" s="1074"/>
      <c r="BB63" s="1074"/>
      <c r="BC63" s="1074"/>
      <c r="BD63" s="1074"/>
      <c r="BE63" s="1015"/>
      <c r="BF63" s="1015"/>
      <c r="BG63" s="1015"/>
      <c r="BH63" s="1015"/>
      <c r="BI63" s="1016"/>
      <c r="BJ63" s="1075" t="s">
        <v>135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414</v>
      </c>
      <c r="W66" s="1057"/>
      <c r="X66" s="1057"/>
      <c r="Y66" s="1057"/>
      <c r="Z66" s="1058"/>
      <c r="AA66" s="1056" t="s">
        <v>399</v>
      </c>
      <c r="AB66" s="1057"/>
      <c r="AC66" s="1057"/>
      <c r="AD66" s="1057"/>
      <c r="AE66" s="1058"/>
      <c r="AF66" s="1062" t="s">
        <v>415</v>
      </c>
      <c r="AG66" s="1063"/>
      <c r="AH66" s="1063"/>
      <c r="AI66" s="1063"/>
      <c r="AJ66" s="1064"/>
      <c r="AK66" s="1056" t="s">
        <v>401</v>
      </c>
      <c r="AL66" s="1051"/>
      <c r="AM66" s="1051"/>
      <c r="AN66" s="1051"/>
      <c r="AO66" s="1052"/>
      <c r="AP66" s="1056" t="s">
        <v>416</v>
      </c>
      <c r="AQ66" s="1057"/>
      <c r="AR66" s="1057"/>
      <c r="AS66" s="1057"/>
      <c r="AT66" s="1058"/>
      <c r="AU66" s="1056" t="s">
        <v>417</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573</v>
      </c>
      <c r="C68" s="1041"/>
      <c r="D68" s="1041"/>
      <c r="E68" s="1041"/>
      <c r="F68" s="1041"/>
      <c r="G68" s="1041"/>
      <c r="H68" s="1041"/>
      <c r="I68" s="1041"/>
      <c r="J68" s="1041"/>
      <c r="K68" s="1041"/>
      <c r="L68" s="1041"/>
      <c r="M68" s="1041"/>
      <c r="N68" s="1041"/>
      <c r="O68" s="1041"/>
      <c r="P68" s="1042"/>
      <c r="Q68" s="1043">
        <v>245</v>
      </c>
      <c r="R68" s="1037"/>
      <c r="S68" s="1037"/>
      <c r="T68" s="1037"/>
      <c r="U68" s="1037"/>
      <c r="V68" s="1037">
        <v>225</v>
      </c>
      <c r="W68" s="1037"/>
      <c r="X68" s="1037"/>
      <c r="Y68" s="1037"/>
      <c r="Z68" s="1037"/>
      <c r="AA68" s="1037">
        <v>20</v>
      </c>
      <c r="AB68" s="1037"/>
      <c r="AC68" s="1037"/>
      <c r="AD68" s="1037"/>
      <c r="AE68" s="1037"/>
      <c r="AF68" s="1037">
        <v>20</v>
      </c>
      <c r="AG68" s="1037"/>
      <c r="AH68" s="1037"/>
      <c r="AI68" s="1037"/>
      <c r="AJ68" s="1037"/>
      <c r="AK68" s="1037" t="s">
        <v>572</v>
      </c>
      <c r="AL68" s="1037"/>
      <c r="AM68" s="1037"/>
      <c r="AN68" s="1037"/>
      <c r="AO68" s="1037"/>
      <c r="AP68" s="1037">
        <v>174</v>
      </c>
      <c r="AQ68" s="1037"/>
      <c r="AR68" s="1037"/>
      <c r="AS68" s="1037"/>
      <c r="AT68" s="1037"/>
      <c r="AU68" s="1037">
        <v>35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574</v>
      </c>
      <c r="C69" s="1030"/>
      <c r="D69" s="1030"/>
      <c r="E69" s="1030"/>
      <c r="F69" s="1030"/>
      <c r="G69" s="1030"/>
      <c r="H69" s="1030"/>
      <c r="I69" s="1030"/>
      <c r="J69" s="1030"/>
      <c r="K69" s="1030"/>
      <c r="L69" s="1030"/>
      <c r="M69" s="1030"/>
      <c r="N69" s="1030"/>
      <c r="O69" s="1030"/>
      <c r="P69" s="1031"/>
      <c r="Q69" s="1032">
        <v>1317</v>
      </c>
      <c r="R69" s="1026"/>
      <c r="S69" s="1026"/>
      <c r="T69" s="1026"/>
      <c r="U69" s="1026"/>
      <c r="V69" s="1026">
        <v>1256</v>
      </c>
      <c r="W69" s="1026"/>
      <c r="X69" s="1026"/>
      <c r="Y69" s="1026"/>
      <c r="Z69" s="1026"/>
      <c r="AA69" s="1026">
        <v>62</v>
      </c>
      <c r="AB69" s="1026"/>
      <c r="AC69" s="1026"/>
      <c r="AD69" s="1026"/>
      <c r="AE69" s="1026"/>
      <c r="AF69" s="1026">
        <v>62</v>
      </c>
      <c r="AG69" s="1026"/>
      <c r="AH69" s="1026"/>
      <c r="AI69" s="1026"/>
      <c r="AJ69" s="1026"/>
      <c r="AK69" s="1026" t="s">
        <v>572</v>
      </c>
      <c r="AL69" s="1026"/>
      <c r="AM69" s="1026"/>
      <c r="AN69" s="1026"/>
      <c r="AO69" s="1026"/>
      <c r="AP69" s="1026">
        <v>4219</v>
      </c>
      <c r="AQ69" s="1026"/>
      <c r="AR69" s="1026"/>
      <c r="AS69" s="1026"/>
      <c r="AT69" s="1026"/>
      <c r="AU69" s="1026">
        <v>641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575</v>
      </c>
      <c r="C70" s="1030"/>
      <c r="D70" s="1030"/>
      <c r="E70" s="1030"/>
      <c r="F70" s="1030"/>
      <c r="G70" s="1030"/>
      <c r="H70" s="1030"/>
      <c r="I70" s="1030"/>
      <c r="J70" s="1030"/>
      <c r="K70" s="1030"/>
      <c r="L70" s="1030"/>
      <c r="M70" s="1030"/>
      <c r="N70" s="1030"/>
      <c r="O70" s="1030"/>
      <c r="P70" s="1031"/>
      <c r="Q70" s="1032">
        <v>7609</v>
      </c>
      <c r="R70" s="1026"/>
      <c r="S70" s="1026"/>
      <c r="T70" s="1026"/>
      <c r="U70" s="1026"/>
      <c r="V70" s="1026">
        <v>7690</v>
      </c>
      <c r="W70" s="1026"/>
      <c r="X70" s="1026"/>
      <c r="Y70" s="1026"/>
      <c r="Z70" s="1026"/>
      <c r="AA70" s="1026">
        <v>-81</v>
      </c>
      <c r="AB70" s="1026"/>
      <c r="AC70" s="1026"/>
      <c r="AD70" s="1026"/>
      <c r="AE70" s="1026"/>
      <c r="AF70" s="1026">
        <v>588</v>
      </c>
      <c r="AG70" s="1026"/>
      <c r="AH70" s="1026"/>
      <c r="AI70" s="1026"/>
      <c r="AJ70" s="1026"/>
      <c r="AK70" s="1026" t="s">
        <v>572</v>
      </c>
      <c r="AL70" s="1026"/>
      <c r="AM70" s="1026"/>
      <c r="AN70" s="1026"/>
      <c r="AO70" s="1026"/>
      <c r="AP70" s="1026">
        <v>8498</v>
      </c>
      <c r="AQ70" s="1026"/>
      <c r="AR70" s="1026"/>
      <c r="AS70" s="1026"/>
      <c r="AT70" s="1026"/>
      <c r="AU70" s="1026">
        <v>1071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576</v>
      </c>
      <c r="C71" s="1030"/>
      <c r="D71" s="1030"/>
      <c r="E71" s="1030"/>
      <c r="F71" s="1030"/>
      <c r="G71" s="1030"/>
      <c r="H71" s="1030"/>
      <c r="I71" s="1030"/>
      <c r="J71" s="1030"/>
      <c r="K71" s="1030"/>
      <c r="L71" s="1030"/>
      <c r="M71" s="1030"/>
      <c r="N71" s="1030"/>
      <c r="O71" s="1030"/>
      <c r="P71" s="1031"/>
      <c r="Q71" s="1032">
        <v>986</v>
      </c>
      <c r="R71" s="1026"/>
      <c r="S71" s="1026"/>
      <c r="T71" s="1026"/>
      <c r="U71" s="1026"/>
      <c r="V71" s="1026">
        <v>974</v>
      </c>
      <c r="W71" s="1026"/>
      <c r="X71" s="1026"/>
      <c r="Y71" s="1026"/>
      <c r="Z71" s="1026"/>
      <c r="AA71" s="1026">
        <v>12</v>
      </c>
      <c r="AB71" s="1026"/>
      <c r="AC71" s="1026"/>
      <c r="AD71" s="1026"/>
      <c r="AE71" s="1026"/>
      <c r="AF71" s="1026">
        <v>12</v>
      </c>
      <c r="AG71" s="1026"/>
      <c r="AH71" s="1026"/>
      <c r="AI71" s="1026"/>
      <c r="AJ71" s="1026"/>
      <c r="AK71" s="1026">
        <v>12</v>
      </c>
      <c r="AL71" s="1026"/>
      <c r="AM71" s="1026"/>
      <c r="AN71" s="1026"/>
      <c r="AO71" s="1026"/>
      <c r="AP71" s="1026" t="s">
        <v>570</v>
      </c>
      <c r="AQ71" s="1026"/>
      <c r="AR71" s="1026"/>
      <c r="AS71" s="1026"/>
      <c r="AT71" s="1026"/>
      <c r="AU71" s="1026" t="s">
        <v>583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579</v>
      </c>
      <c r="C72" s="1030"/>
      <c r="D72" s="1030"/>
      <c r="E72" s="1030"/>
      <c r="F72" s="1030"/>
      <c r="G72" s="1030"/>
      <c r="H72" s="1030"/>
      <c r="I72" s="1030"/>
      <c r="J72" s="1030"/>
      <c r="K72" s="1030"/>
      <c r="L72" s="1030"/>
      <c r="M72" s="1030"/>
      <c r="N72" s="1030"/>
      <c r="O72" s="1030"/>
      <c r="P72" s="1031"/>
      <c r="Q72" s="1032">
        <v>288</v>
      </c>
      <c r="R72" s="1026"/>
      <c r="S72" s="1026"/>
      <c r="T72" s="1026"/>
      <c r="U72" s="1026"/>
      <c r="V72" s="1026">
        <v>206</v>
      </c>
      <c r="W72" s="1026"/>
      <c r="X72" s="1026"/>
      <c r="Y72" s="1026"/>
      <c r="Z72" s="1026"/>
      <c r="AA72" s="1026">
        <v>82</v>
      </c>
      <c r="AB72" s="1026"/>
      <c r="AC72" s="1026"/>
      <c r="AD72" s="1026"/>
      <c r="AE72" s="1026"/>
      <c r="AF72" s="1026">
        <v>82</v>
      </c>
      <c r="AG72" s="1026"/>
      <c r="AH72" s="1026"/>
      <c r="AI72" s="1026"/>
      <c r="AJ72" s="1026"/>
      <c r="AK72" s="1026">
        <v>47</v>
      </c>
      <c r="AL72" s="1026"/>
      <c r="AM72" s="1026"/>
      <c r="AN72" s="1026"/>
      <c r="AO72" s="1026"/>
      <c r="AP72" s="1026" t="s">
        <v>582</v>
      </c>
      <c r="AQ72" s="1026"/>
      <c r="AR72" s="1026"/>
      <c r="AS72" s="1026"/>
      <c r="AT72" s="1026"/>
      <c r="AU72" s="1026" t="s">
        <v>572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577</v>
      </c>
      <c r="C73" s="1030"/>
      <c r="D73" s="1030"/>
      <c r="E73" s="1030"/>
      <c r="F73" s="1030"/>
      <c r="G73" s="1030"/>
      <c r="H73" s="1030"/>
      <c r="I73" s="1030"/>
      <c r="J73" s="1030"/>
      <c r="K73" s="1030"/>
      <c r="L73" s="1030"/>
      <c r="M73" s="1030"/>
      <c r="N73" s="1030"/>
      <c r="O73" s="1030"/>
      <c r="P73" s="1031"/>
      <c r="Q73" s="1032">
        <v>5253</v>
      </c>
      <c r="R73" s="1026"/>
      <c r="S73" s="1026"/>
      <c r="T73" s="1026"/>
      <c r="U73" s="1026"/>
      <c r="V73" s="1026">
        <v>4828</v>
      </c>
      <c r="W73" s="1026"/>
      <c r="X73" s="1026"/>
      <c r="Y73" s="1026"/>
      <c r="Z73" s="1026"/>
      <c r="AA73" s="1026">
        <v>425</v>
      </c>
      <c r="AB73" s="1026"/>
      <c r="AC73" s="1026"/>
      <c r="AD73" s="1026"/>
      <c r="AE73" s="1026"/>
      <c r="AF73" s="1026">
        <v>425</v>
      </c>
      <c r="AG73" s="1026"/>
      <c r="AH73" s="1026"/>
      <c r="AI73" s="1026"/>
      <c r="AJ73" s="1026"/>
      <c r="AK73" s="1026">
        <v>600</v>
      </c>
      <c r="AL73" s="1026"/>
      <c r="AM73" s="1026"/>
      <c r="AN73" s="1026"/>
      <c r="AO73" s="1026"/>
      <c r="AP73" s="1026" t="s">
        <v>572</v>
      </c>
      <c r="AQ73" s="1026"/>
      <c r="AR73" s="1026"/>
      <c r="AS73" s="1026"/>
      <c r="AT73" s="1026"/>
      <c r="AU73" s="1026" t="s">
        <v>572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578</v>
      </c>
      <c r="C74" s="1030"/>
      <c r="D74" s="1030"/>
      <c r="E74" s="1030"/>
      <c r="F74" s="1030"/>
      <c r="G74" s="1030"/>
      <c r="H74" s="1030"/>
      <c r="I74" s="1030"/>
      <c r="J74" s="1030"/>
      <c r="K74" s="1030"/>
      <c r="L74" s="1030"/>
      <c r="M74" s="1030"/>
      <c r="N74" s="1030"/>
      <c r="O74" s="1030"/>
      <c r="P74" s="1031"/>
      <c r="Q74" s="1032">
        <v>6</v>
      </c>
      <c r="R74" s="1026"/>
      <c r="S74" s="1026"/>
      <c r="T74" s="1026"/>
      <c r="U74" s="1026"/>
      <c r="V74" s="1026">
        <v>5</v>
      </c>
      <c r="W74" s="1026"/>
      <c r="X74" s="1026"/>
      <c r="Y74" s="1026"/>
      <c r="Z74" s="1026"/>
      <c r="AA74" s="1026">
        <v>1</v>
      </c>
      <c r="AB74" s="1026"/>
      <c r="AC74" s="1026"/>
      <c r="AD74" s="1026"/>
      <c r="AE74" s="1026"/>
      <c r="AF74" s="1026">
        <v>1</v>
      </c>
      <c r="AG74" s="1026"/>
      <c r="AH74" s="1026"/>
      <c r="AI74" s="1026"/>
      <c r="AJ74" s="1026"/>
      <c r="AK74" s="1026" t="s">
        <v>581</v>
      </c>
      <c r="AL74" s="1026"/>
      <c r="AM74" s="1026"/>
      <c r="AN74" s="1026"/>
      <c r="AO74" s="1026"/>
      <c r="AP74" s="1026" t="s">
        <v>572</v>
      </c>
      <c r="AQ74" s="1026"/>
      <c r="AR74" s="1026"/>
      <c r="AS74" s="1026"/>
      <c r="AT74" s="1026"/>
      <c r="AU74" s="1026" t="s">
        <v>572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580</v>
      </c>
      <c r="C75" s="1030"/>
      <c r="D75" s="1030"/>
      <c r="E75" s="1030"/>
      <c r="F75" s="1030"/>
      <c r="G75" s="1030"/>
      <c r="H75" s="1030"/>
      <c r="I75" s="1030"/>
      <c r="J75" s="1030"/>
      <c r="K75" s="1030"/>
      <c r="L75" s="1030"/>
      <c r="M75" s="1030"/>
      <c r="N75" s="1030"/>
      <c r="O75" s="1030"/>
      <c r="P75" s="1031"/>
      <c r="Q75" s="1033">
        <v>6529</v>
      </c>
      <c r="R75" s="1034"/>
      <c r="S75" s="1034"/>
      <c r="T75" s="1034"/>
      <c r="U75" s="1035"/>
      <c r="V75" s="1036">
        <v>6443</v>
      </c>
      <c r="W75" s="1034"/>
      <c r="X75" s="1034"/>
      <c r="Y75" s="1034"/>
      <c r="Z75" s="1035"/>
      <c r="AA75" s="1036">
        <v>86</v>
      </c>
      <c r="AB75" s="1034"/>
      <c r="AC75" s="1034"/>
      <c r="AD75" s="1034"/>
      <c r="AE75" s="1035"/>
      <c r="AF75" s="1036">
        <v>86</v>
      </c>
      <c r="AG75" s="1034"/>
      <c r="AH75" s="1034"/>
      <c r="AI75" s="1034"/>
      <c r="AJ75" s="1035"/>
      <c r="AK75" s="1036">
        <v>1926</v>
      </c>
      <c r="AL75" s="1034"/>
      <c r="AM75" s="1034"/>
      <c r="AN75" s="1034"/>
      <c r="AO75" s="1035"/>
      <c r="AP75" s="1036" t="s">
        <v>570</v>
      </c>
      <c r="AQ75" s="1034"/>
      <c r="AR75" s="1034"/>
      <c r="AS75" s="1034"/>
      <c r="AT75" s="1035"/>
      <c r="AU75" s="1036" t="s">
        <v>584</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594</v>
      </c>
      <c r="C76" s="1030"/>
      <c r="D76" s="1030"/>
      <c r="E76" s="1030"/>
      <c r="F76" s="1030"/>
      <c r="G76" s="1030"/>
      <c r="H76" s="1030"/>
      <c r="I76" s="1030"/>
      <c r="J76" s="1030"/>
      <c r="K76" s="1030"/>
      <c r="L76" s="1030"/>
      <c r="M76" s="1030"/>
      <c r="N76" s="1030"/>
      <c r="O76" s="1030"/>
      <c r="P76" s="1031"/>
      <c r="Q76" s="1033">
        <v>1444184</v>
      </c>
      <c r="R76" s="1034"/>
      <c r="S76" s="1034"/>
      <c r="T76" s="1034"/>
      <c r="U76" s="1035"/>
      <c r="V76" s="1036">
        <v>1404896</v>
      </c>
      <c r="W76" s="1034"/>
      <c r="X76" s="1034"/>
      <c r="Y76" s="1034"/>
      <c r="Z76" s="1035"/>
      <c r="AA76" s="1036">
        <v>39288</v>
      </c>
      <c r="AB76" s="1034"/>
      <c r="AC76" s="1034"/>
      <c r="AD76" s="1034"/>
      <c r="AE76" s="1035"/>
      <c r="AF76" s="1036">
        <v>39288</v>
      </c>
      <c r="AG76" s="1034"/>
      <c r="AH76" s="1034"/>
      <c r="AI76" s="1034"/>
      <c r="AJ76" s="1035"/>
      <c r="AK76" s="1036">
        <v>16623</v>
      </c>
      <c r="AL76" s="1034"/>
      <c r="AM76" s="1034"/>
      <c r="AN76" s="1034"/>
      <c r="AO76" s="1035"/>
      <c r="AP76" s="1036" t="s">
        <v>582</v>
      </c>
      <c r="AQ76" s="1034"/>
      <c r="AR76" s="1034"/>
      <c r="AS76" s="1034"/>
      <c r="AT76" s="1035"/>
      <c r="AU76" s="1036" t="s">
        <v>572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40564</v>
      </c>
      <c r="AG88" s="1014"/>
      <c r="AH88" s="1014"/>
      <c r="AI88" s="1014"/>
      <c r="AJ88" s="1014"/>
      <c r="AK88" s="1018"/>
      <c r="AL88" s="1018"/>
      <c r="AM88" s="1018"/>
      <c r="AN88" s="1018"/>
      <c r="AO88" s="1018"/>
      <c r="AP88" s="1014">
        <v>12981</v>
      </c>
      <c r="AQ88" s="1014"/>
      <c r="AR88" s="1014"/>
      <c r="AS88" s="1014"/>
      <c r="AT88" s="1014"/>
      <c r="AU88" s="1014">
        <v>1747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6</v>
      </c>
      <c r="CS102" s="1006"/>
      <c r="CT102" s="1006"/>
      <c r="CU102" s="1006"/>
      <c r="CV102" s="1007"/>
      <c r="CW102" s="1005">
        <v>33</v>
      </c>
      <c r="CX102" s="1006"/>
      <c r="CY102" s="1006"/>
      <c r="CZ102" s="1006"/>
      <c r="DA102" s="1007"/>
      <c r="DB102" s="1005" t="s">
        <v>572</v>
      </c>
      <c r="DC102" s="1006"/>
      <c r="DD102" s="1006"/>
      <c r="DE102" s="1006"/>
      <c r="DF102" s="1007"/>
      <c r="DG102" s="1005" t="s">
        <v>582</v>
      </c>
      <c r="DH102" s="1006"/>
      <c r="DI102" s="1006"/>
      <c r="DJ102" s="1006"/>
      <c r="DK102" s="1007"/>
      <c r="DL102" s="1005" t="s">
        <v>572</v>
      </c>
      <c r="DM102" s="1006"/>
      <c r="DN102" s="1006"/>
      <c r="DO102" s="1006"/>
      <c r="DP102" s="1007"/>
      <c r="DQ102" s="1005" t="s">
        <v>572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309</v>
      </c>
      <c r="AG109" s="949"/>
      <c r="AH109" s="949"/>
      <c r="AI109" s="949"/>
      <c r="AJ109" s="950"/>
      <c r="AK109" s="951" t="s">
        <v>308</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309</v>
      </c>
      <c r="BW109" s="949"/>
      <c r="BX109" s="949"/>
      <c r="BY109" s="949"/>
      <c r="BZ109" s="950"/>
      <c r="CA109" s="951" t="s">
        <v>308</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309</v>
      </c>
      <c r="DM109" s="949"/>
      <c r="DN109" s="949"/>
      <c r="DO109" s="949"/>
      <c r="DP109" s="950"/>
      <c r="DQ109" s="951" t="s">
        <v>308</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510335</v>
      </c>
      <c r="AB110" s="942"/>
      <c r="AC110" s="942"/>
      <c r="AD110" s="942"/>
      <c r="AE110" s="943"/>
      <c r="AF110" s="944">
        <v>531321</v>
      </c>
      <c r="AG110" s="942"/>
      <c r="AH110" s="942"/>
      <c r="AI110" s="942"/>
      <c r="AJ110" s="943"/>
      <c r="AK110" s="944">
        <v>548707</v>
      </c>
      <c r="AL110" s="942"/>
      <c r="AM110" s="942"/>
      <c r="AN110" s="942"/>
      <c r="AO110" s="943"/>
      <c r="AP110" s="945">
        <v>15.3</v>
      </c>
      <c r="AQ110" s="946"/>
      <c r="AR110" s="946"/>
      <c r="AS110" s="946"/>
      <c r="AT110" s="947"/>
      <c r="AU110" s="981" t="s">
        <v>72</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5926627</v>
      </c>
      <c r="BR110" s="889"/>
      <c r="BS110" s="889"/>
      <c r="BT110" s="889"/>
      <c r="BU110" s="889"/>
      <c r="BV110" s="889">
        <v>5879066</v>
      </c>
      <c r="BW110" s="889"/>
      <c r="BX110" s="889"/>
      <c r="BY110" s="889"/>
      <c r="BZ110" s="889"/>
      <c r="CA110" s="889">
        <v>5792924</v>
      </c>
      <c r="CB110" s="889"/>
      <c r="CC110" s="889"/>
      <c r="CD110" s="889"/>
      <c r="CE110" s="889"/>
      <c r="CF110" s="913">
        <v>161.5</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394</v>
      </c>
      <c r="DH110" s="889"/>
      <c r="DI110" s="889"/>
      <c r="DJ110" s="889"/>
      <c r="DK110" s="889"/>
      <c r="DL110" s="889" t="s">
        <v>135</v>
      </c>
      <c r="DM110" s="889"/>
      <c r="DN110" s="889"/>
      <c r="DO110" s="889"/>
      <c r="DP110" s="889"/>
      <c r="DQ110" s="889" t="s">
        <v>135</v>
      </c>
      <c r="DR110" s="889"/>
      <c r="DS110" s="889"/>
      <c r="DT110" s="889"/>
      <c r="DU110" s="889"/>
      <c r="DV110" s="890" t="s">
        <v>394</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135</v>
      </c>
      <c r="AB111" s="970"/>
      <c r="AC111" s="970"/>
      <c r="AD111" s="970"/>
      <c r="AE111" s="971"/>
      <c r="AF111" s="972" t="s">
        <v>394</v>
      </c>
      <c r="AG111" s="970"/>
      <c r="AH111" s="970"/>
      <c r="AI111" s="970"/>
      <c r="AJ111" s="971"/>
      <c r="AK111" s="972" t="s">
        <v>394</v>
      </c>
      <c r="AL111" s="970"/>
      <c r="AM111" s="970"/>
      <c r="AN111" s="970"/>
      <c r="AO111" s="971"/>
      <c r="AP111" s="973" t="s">
        <v>394</v>
      </c>
      <c r="AQ111" s="974"/>
      <c r="AR111" s="974"/>
      <c r="AS111" s="974"/>
      <c r="AT111" s="975"/>
      <c r="AU111" s="983"/>
      <c r="AV111" s="984"/>
      <c r="AW111" s="984"/>
      <c r="AX111" s="984"/>
      <c r="AY111" s="984"/>
      <c r="AZ111" s="859" t="s">
        <v>435</v>
      </c>
      <c r="BA111" s="794"/>
      <c r="BB111" s="794"/>
      <c r="BC111" s="794"/>
      <c r="BD111" s="794"/>
      <c r="BE111" s="794"/>
      <c r="BF111" s="794"/>
      <c r="BG111" s="794"/>
      <c r="BH111" s="794"/>
      <c r="BI111" s="794"/>
      <c r="BJ111" s="794"/>
      <c r="BK111" s="794"/>
      <c r="BL111" s="794"/>
      <c r="BM111" s="794"/>
      <c r="BN111" s="794"/>
      <c r="BO111" s="794"/>
      <c r="BP111" s="795"/>
      <c r="BQ111" s="860" t="s">
        <v>394</v>
      </c>
      <c r="BR111" s="861"/>
      <c r="BS111" s="861"/>
      <c r="BT111" s="861"/>
      <c r="BU111" s="861"/>
      <c r="BV111" s="861" t="s">
        <v>135</v>
      </c>
      <c r="BW111" s="861"/>
      <c r="BX111" s="861"/>
      <c r="BY111" s="861"/>
      <c r="BZ111" s="861"/>
      <c r="CA111" s="861" t="s">
        <v>135</v>
      </c>
      <c r="CB111" s="861"/>
      <c r="CC111" s="861"/>
      <c r="CD111" s="861"/>
      <c r="CE111" s="861"/>
      <c r="CF111" s="922" t="s">
        <v>135</v>
      </c>
      <c r="CG111" s="923"/>
      <c r="CH111" s="923"/>
      <c r="CI111" s="923"/>
      <c r="CJ111" s="923"/>
      <c r="CK111" s="978"/>
      <c r="CL111" s="865"/>
      <c r="CM111" s="868" t="s">
        <v>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135</v>
      </c>
      <c r="DH111" s="861"/>
      <c r="DI111" s="861"/>
      <c r="DJ111" s="861"/>
      <c r="DK111" s="861"/>
      <c r="DL111" s="861" t="s">
        <v>394</v>
      </c>
      <c r="DM111" s="861"/>
      <c r="DN111" s="861"/>
      <c r="DO111" s="861"/>
      <c r="DP111" s="861"/>
      <c r="DQ111" s="861" t="s">
        <v>135</v>
      </c>
      <c r="DR111" s="861"/>
      <c r="DS111" s="861"/>
      <c r="DT111" s="861"/>
      <c r="DU111" s="861"/>
      <c r="DV111" s="838" t="s">
        <v>135</v>
      </c>
      <c r="DW111" s="838"/>
      <c r="DX111" s="838"/>
      <c r="DY111" s="838"/>
      <c r="DZ111" s="839"/>
    </row>
    <row r="112" spans="1:131" s="247"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135</v>
      </c>
      <c r="AB112" s="824"/>
      <c r="AC112" s="824"/>
      <c r="AD112" s="824"/>
      <c r="AE112" s="825"/>
      <c r="AF112" s="826" t="s">
        <v>135</v>
      </c>
      <c r="AG112" s="824"/>
      <c r="AH112" s="824"/>
      <c r="AI112" s="824"/>
      <c r="AJ112" s="825"/>
      <c r="AK112" s="826" t="s">
        <v>135</v>
      </c>
      <c r="AL112" s="824"/>
      <c r="AM112" s="824"/>
      <c r="AN112" s="824"/>
      <c r="AO112" s="825"/>
      <c r="AP112" s="871" t="s">
        <v>394</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2978381</v>
      </c>
      <c r="BR112" s="861"/>
      <c r="BS112" s="861"/>
      <c r="BT112" s="861"/>
      <c r="BU112" s="861"/>
      <c r="BV112" s="861">
        <v>2825424</v>
      </c>
      <c r="BW112" s="861"/>
      <c r="BX112" s="861"/>
      <c r="BY112" s="861"/>
      <c r="BZ112" s="861"/>
      <c r="CA112" s="861">
        <v>2648272</v>
      </c>
      <c r="CB112" s="861"/>
      <c r="CC112" s="861"/>
      <c r="CD112" s="861"/>
      <c r="CE112" s="861"/>
      <c r="CF112" s="922">
        <v>73.8</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135</v>
      </c>
      <c r="DH112" s="861"/>
      <c r="DI112" s="861"/>
      <c r="DJ112" s="861"/>
      <c r="DK112" s="861"/>
      <c r="DL112" s="861" t="s">
        <v>135</v>
      </c>
      <c r="DM112" s="861"/>
      <c r="DN112" s="861"/>
      <c r="DO112" s="861"/>
      <c r="DP112" s="861"/>
      <c r="DQ112" s="861" t="s">
        <v>135</v>
      </c>
      <c r="DR112" s="861"/>
      <c r="DS112" s="861"/>
      <c r="DT112" s="861"/>
      <c r="DU112" s="861"/>
      <c r="DV112" s="838" t="s">
        <v>135</v>
      </c>
      <c r="DW112" s="838"/>
      <c r="DX112" s="838"/>
      <c r="DY112" s="838"/>
      <c r="DZ112" s="839"/>
    </row>
    <row r="113" spans="1:130" s="247"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364201</v>
      </c>
      <c r="AB113" s="970"/>
      <c r="AC113" s="970"/>
      <c r="AD113" s="970"/>
      <c r="AE113" s="971"/>
      <c r="AF113" s="972">
        <v>364330</v>
      </c>
      <c r="AG113" s="970"/>
      <c r="AH113" s="970"/>
      <c r="AI113" s="970"/>
      <c r="AJ113" s="971"/>
      <c r="AK113" s="972">
        <v>321673</v>
      </c>
      <c r="AL113" s="970"/>
      <c r="AM113" s="970"/>
      <c r="AN113" s="970"/>
      <c r="AO113" s="971"/>
      <c r="AP113" s="973">
        <v>9</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1880987</v>
      </c>
      <c r="BR113" s="861"/>
      <c r="BS113" s="861"/>
      <c r="BT113" s="861"/>
      <c r="BU113" s="861"/>
      <c r="BV113" s="861">
        <v>1787792</v>
      </c>
      <c r="BW113" s="861"/>
      <c r="BX113" s="861"/>
      <c r="BY113" s="861"/>
      <c r="BZ113" s="861"/>
      <c r="CA113" s="861">
        <v>1746523</v>
      </c>
      <c r="CB113" s="861"/>
      <c r="CC113" s="861"/>
      <c r="CD113" s="861"/>
      <c r="CE113" s="861"/>
      <c r="CF113" s="922">
        <v>48.7</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135</v>
      </c>
      <c r="DM113" s="824"/>
      <c r="DN113" s="824"/>
      <c r="DO113" s="824"/>
      <c r="DP113" s="825"/>
      <c r="DQ113" s="826" t="s">
        <v>444</v>
      </c>
      <c r="DR113" s="824"/>
      <c r="DS113" s="824"/>
      <c r="DT113" s="824"/>
      <c r="DU113" s="825"/>
      <c r="DV113" s="871" t="s">
        <v>135</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137443</v>
      </c>
      <c r="AB114" s="824"/>
      <c r="AC114" s="824"/>
      <c r="AD114" s="824"/>
      <c r="AE114" s="825"/>
      <c r="AF114" s="826">
        <v>137617</v>
      </c>
      <c r="AG114" s="824"/>
      <c r="AH114" s="824"/>
      <c r="AI114" s="824"/>
      <c r="AJ114" s="825"/>
      <c r="AK114" s="826">
        <v>122697</v>
      </c>
      <c r="AL114" s="824"/>
      <c r="AM114" s="824"/>
      <c r="AN114" s="824"/>
      <c r="AO114" s="825"/>
      <c r="AP114" s="871">
        <v>3.4</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751456</v>
      </c>
      <c r="BR114" s="861"/>
      <c r="BS114" s="861"/>
      <c r="BT114" s="861"/>
      <c r="BU114" s="861"/>
      <c r="BV114" s="861">
        <v>739855</v>
      </c>
      <c r="BW114" s="861"/>
      <c r="BX114" s="861"/>
      <c r="BY114" s="861"/>
      <c r="BZ114" s="861"/>
      <c r="CA114" s="861">
        <v>803418</v>
      </c>
      <c r="CB114" s="861"/>
      <c r="CC114" s="861"/>
      <c r="CD114" s="861"/>
      <c r="CE114" s="861"/>
      <c r="CF114" s="922">
        <v>22.4</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135</v>
      </c>
      <c r="DH114" s="824"/>
      <c r="DI114" s="824"/>
      <c r="DJ114" s="824"/>
      <c r="DK114" s="825"/>
      <c r="DL114" s="826" t="s">
        <v>135</v>
      </c>
      <c r="DM114" s="824"/>
      <c r="DN114" s="824"/>
      <c r="DO114" s="824"/>
      <c r="DP114" s="825"/>
      <c r="DQ114" s="826" t="s">
        <v>394</v>
      </c>
      <c r="DR114" s="824"/>
      <c r="DS114" s="824"/>
      <c r="DT114" s="824"/>
      <c r="DU114" s="825"/>
      <c r="DV114" s="871" t="s">
        <v>135</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135</v>
      </c>
      <c r="AB115" s="970"/>
      <c r="AC115" s="970"/>
      <c r="AD115" s="970"/>
      <c r="AE115" s="971"/>
      <c r="AF115" s="972" t="s">
        <v>135</v>
      </c>
      <c r="AG115" s="970"/>
      <c r="AH115" s="970"/>
      <c r="AI115" s="970"/>
      <c r="AJ115" s="971"/>
      <c r="AK115" s="972" t="s">
        <v>135</v>
      </c>
      <c r="AL115" s="970"/>
      <c r="AM115" s="970"/>
      <c r="AN115" s="970"/>
      <c r="AO115" s="971"/>
      <c r="AP115" s="973" t="s">
        <v>135</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135</v>
      </c>
      <c r="BR115" s="861"/>
      <c r="BS115" s="861"/>
      <c r="BT115" s="861"/>
      <c r="BU115" s="861"/>
      <c r="BV115" s="861" t="s">
        <v>394</v>
      </c>
      <c r="BW115" s="861"/>
      <c r="BX115" s="861"/>
      <c r="BY115" s="861"/>
      <c r="BZ115" s="861"/>
      <c r="CA115" s="861" t="s">
        <v>135</v>
      </c>
      <c r="CB115" s="861"/>
      <c r="CC115" s="861"/>
      <c r="CD115" s="861"/>
      <c r="CE115" s="861"/>
      <c r="CF115" s="922" t="s">
        <v>394</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135</v>
      </c>
      <c r="DH115" s="824"/>
      <c r="DI115" s="824"/>
      <c r="DJ115" s="824"/>
      <c r="DK115" s="825"/>
      <c r="DL115" s="826" t="s">
        <v>394</v>
      </c>
      <c r="DM115" s="824"/>
      <c r="DN115" s="824"/>
      <c r="DO115" s="824"/>
      <c r="DP115" s="825"/>
      <c r="DQ115" s="826" t="s">
        <v>135</v>
      </c>
      <c r="DR115" s="824"/>
      <c r="DS115" s="824"/>
      <c r="DT115" s="824"/>
      <c r="DU115" s="825"/>
      <c r="DV115" s="871" t="s">
        <v>135</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394</v>
      </c>
      <c r="AB116" s="824"/>
      <c r="AC116" s="824"/>
      <c r="AD116" s="824"/>
      <c r="AE116" s="825"/>
      <c r="AF116" s="826" t="s">
        <v>135</v>
      </c>
      <c r="AG116" s="824"/>
      <c r="AH116" s="824"/>
      <c r="AI116" s="824"/>
      <c r="AJ116" s="825"/>
      <c r="AK116" s="826" t="s">
        <v>135</v>
      </c>
      <c r="AL116" s="824"/>
      <c r="AM116" s="824"/>
      <c r="AN116" s="824"/>
      <c r="AO116" s="825"/>
      <c r="AP116" s="871" t="s">
        <v>394</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135</v>
      </c>
      <c r="BR116" s="861"/>
      <c r="BS116" s="861"/>
      <c r="BT116" s="861"/>
      <c r="BU116" s="861"/>
      <c r="BV116" s="861" t="s">
        <v>135</v>
      </c>
      <c r="BW116" s="861"/>
      <c r="BX116" s="861"/>
      <c r="BY116" s="861"/>
      <c r="BZ116" s="861"/>
      <c r="CA116" s="861" t="s">
        <v>135</v>
      </c>
      <c r="CB116" s="861"/>
      <c r="CC116" s="861"/>
      <c r="CD116" s="861"/>
      <c r="CE116" s="861"/>
      <c r="CF116" s="922" t="s">
        <v>135</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135</v>
      </c>
      <c r="DH116" s="824"/>
      <c r="DI116" s="824"/>
      <c r="DJ116" s="824"/>
      <c r="DK116" s="825"/>
      <c r="DL116" s="826" t="s">
        <v>135</v>
      </c>
      <c r="DM116" s="824"/>
      <c r="DN116" s="824"/>
      <c r="DO116" s="824"/>
      <c r="DP116" s="825"/>
      <c r="DQ116" s="826" t="s">
        <v>135</v>
      </c>
      <c r="DR116" s="824"/>
      <c r="DS116" s="824"/>
      <c r="DT116" s="824"/>
      <c r="DU116" s="825"/>
      <c r="DV116" s="871" t="s">
        <v>135</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1011979</v>
      </c>
      <c r="AB117" s="956"/>
      <c r="AC117" s="956"/>
      <c r="AD117" s="956"/>
      <c r="AE117" s="957"/>
      <c r="AF117" s="958">
        <v>1033268</v>
      </c>
      <c r="AG117" s="956"/>
      <c r="AH117" s="956"/>
      <c r="AI117" s="956"/>
      <c r="AJ117" s="957"/>
      <c r="AK117" s="958">
        <v>993077</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135</v>
      </c>
      <c r="BR117" s="861"/>
      <c r="BS117" s="861"/>
      <c r="BT117" s="861"/>
      <c r="BU117" s="861"/>
      <c r="BV117" s="861" t="s">
        <v>135</v>
      </c>
      <c r="BW117" s="861"/>
      <c r="BX117" s="861"/>
      <c r="BY117" s="861"/>
      <c r="BZ117" s="861"/>
      <c r="CA117" s="861" t="s">
        <v>135</v>
      </c>
      <c r="CB117" s="861"/>
      <c r="CC117" s="861"/>
      <c r="CD117" s="861"/>
      <c r="CE117" s="861"/>
      <c r="CF117" s="922" t="s">
        <v>135</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135</v>
      </c>
      <c r="DH117" s="824"/>
      <c r="DI117" s="824"/>
      <c r="DJ117" s="824"/>
      <c r="DK117" s="825"/>
      <c r="DL117" s="826" t="s">
        <v>135</v>
      </c>
      <c r="DM117" s="824"/>
      <c r="DN117" s="824"/>
      <c r="DO117" s="824"/>
      <c r="DP117" s="825"/>
      <c r="DQ117" s="826" t="s">
        <v>135</v>
      </c>
      <c r="DR117" s="824"/>
      <c r="DS117" s="824"/>
      <c r="DT117" s="824"/>
      <c r="DU117" s="825"/>
      <c r="DV117" s="871" t="s">
        <v>135</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309</v>
      </c>
      <c r="AG118" s="949"/>
      <c r="AH118" s="949"/>
      <c r="AI118" s="949"/>
      <c r="AJ118" s="950"/>
      <c r="AK118" s="951" t="s">
        <v>308</v>
      </c>
      <c r="AL118" s="949"/>
      <c r="AM118" s="949"/>
      <c r="AN118" s="949"/>
      <c r="AO118" s="950"/>
      <c r="AP118" s="952" t="s">
        <v>428</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135</v>
      </c>
      <c r="BR118" s="892"/>
      <c r="BS118" s="892"/>
      <c r="BT118" s="892"/>
      <c r="BU118" s="892"/>
      <c r="BV118" s="892" t="s">
        <v>135</v>
      </c>
      <c r="BW118" s="892"/>
      <c r="BX118" s="892"/>
      <c r="BY118" s="892"/>
      <c r="BZ118" s="892"/>
      <c r="CA118" s="892" t="s">
        <v>135</v>
      </c>
      <c r="CB118" s="892"/>
      <c r="CC118" s="892"/>
      <c r="CD118" s="892"/>
      <c r="CE118" s="892"/>
      <c r="CF118" s="922" t="s">
        <v>135</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135</v>
      </c>
      <c r="DH118" s="824"/>
      <c r="DI118" s="824"/>
      <c r="DJ118" s="824"/>
      <c r="DK118" s="825"/>
      <c r="DL118" s="826" t="s">
        <v>135</v>
      </c>
      <c r="DM118" s="824"/>
      <c r="DN118" s="824"/>
      <c r="DO118" s="824"/>
      <c r="DP118" s="825"/>
      <c r="DQ118" s="826" t="s">
        <v>135</v>
      </c>
      <c r="DR118" s="824"/>
      <c r="DS118" s="824"/>
      <c r="DT118" s="824"/>
      <c r="DU118" s="825"/>
      <c r="DV118" s="871" t="s">
        <v>135</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135</v>
      </c>
      <c r="AB119" s="942"/>
      <c r="AC119" s="942"/>
      <c r="AD119" s="942"/>
      <c r="AE119" s="943"/>
      <c r="AF119" s="944" t="s">
        <v>135</v>
      </c>
      <c r="AG119" s="942"/>
      <c r="AH119" s="942"/>
      <c r="AI119" s="942"/>
      <c r="AJ119" s="943"/>
      <c r="AK119" s="944" t="s">
        <v>135</v>
      </c>
      <c r="AL119" s="942"/>
      <c r="AM119" s="942"/>
      <c r="AN119" s="942"/>
      <c r="AO119" s="943"/>
      <c r="AP119" s="945" t="s">
        <v>135</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459</v>
      </c>
      <c r="BP119" s="925"/>
      <c r="BQ119" s="929">
        <v>11537451</v>
      </c>
      <c r="BR119" s="892"/>
      <c r="BS119" s="892"/>
      <c r="BT119" s="892"/>
      <c r="BU119" s="892"/>
      <c r="BV119" s="892">
        <v>11232137</v>
      </c>
      <c r="BW119" s="892"/>
      <c r="BX119" s="892"/>
      <c r="BY119" s="892"/>
      <c r="BZ119" s="892"/>
      <c r="CA119" s="892">
        <v>10991137</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461</v>
      </c>
      <c r="DH119" s="807"/>
      <c r="DI119" s="807"/>
      <c r="DJ119" s="807"/>
      <c r="DK119" s="808"/>
      <c r="DL119" s="809" t="s">
        <v>135</v>
      </c>
      <c r="DM119" s="807"/>
      <c r="DN119" s="807"/>
      <c r="DO119" s="807"/>
      <c r="DP119" s="808"/>
      <c r="DQ119" s="809" t="s">
        <v>135</v>
      </c>
      <c r="DR119" s="807"/>
      <c r="DS119" s="807"/>
      <c r="DT119" s="807"/>
      <c r="DU119" s="808"/>
      <c r="DV119" s="895" t="s">
        <v>461</v>
      </c>
      <c r="DW119" s="896"/>
      <c r="DX119" s="896"/>
      <c r="DY119" s="896"/>
      <c r="DZ119" s="897"/>
    </row>
    <row r="120" spans="1:130" s="247" customFormat="1" ht="26.25" customHeight="1" x14ac:dyDescent="0.15">
      <c r="A120" s="864"/>
      <c r="B120" s="865"/>
      <c r="C120" s="868" t="s">
        <v>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135</v>
      </c>
      <c r="AB120" s="824"/>
      <c r="AC120" s="824"/>
      <c r="AD120" s="824"/>
      <c r="AE120" s="825"/>
      <c r="AF120" s="826" t="s">
        <v>461</v>
      </c>
      <c r="AG120" s="824"/>
      <c r="AH120" s="824"/>
      <c r="AI120" s="824"/>
      <c r="AJ120" s="825"/>
      <c r="AK120" s="826" t="s">
        <v>135</v>
      </c>
      <c r="AL120" s="824"/>
      <c r="AM120" s="824"/>
      <c r="AN120" s="824"/>
      <c r="AO120" s="825"/>
      <c r="AP120" s="871" t="s">
        <v>462</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1981196</v>
      </c>
      <c r="BR120" s="889"/>
      <c r="BS120" s="889"/>
      <c r="BT120" s="889"/>
      <c r="BU120" s="889"/>
      <c r="BV120" s="889">
        <v>2275528</v>
      </c>
      <c r="BW120" s="889"/>
      <c r="BX120" s="889"/>
      <c r="BY120" s="889"/>
      <c r="BZ120" s="889"/>
      <c r="CA120" s="889">
        <v>2681956</v>
      </c>
      <c r="CB120" s="889"/>
      <c r="CC120" s="889"/>
      <c r="CD120" s="889"/>
      <c r="CE120" s="889"/>
      <c r="CF120" s="913">
        <v>74.8</v>
      </c>
      <c r="CG120" s="914"/>
      <c r="CH120" s="914"/>
      <c r="CI120" s="914"/>
      <c r="CJ120" s="914"/>
      <c r="CK120" s="915" t="s">
        <v>465</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2978381</v>
      </c>
      <c r="DH120" s="889"/>
      <c r="DI120" s="889"/>
      <c r="DJ120" s="889"/>
      <c r="DK120" s="889"/>
      <c r="DL120" s="889">
        <v>2825424</v>
      </c>
      <c r="DM120" s="889"/>
      <c r="DN120" s="889"/>
      <c r="DO120" s="889"/>
      <c r="DP120" s="889"/>
      <c r="DQ120" s="889">
        <v>2648272</v>
      </c>
      <c r="DR120" s="889"/>
      <c r="DS120" s="889"/>
      <c r="DT120" s="889"/>
      <c r="DU120" s="889"/>
      <c r="DV120" s="890">
        <v>73.8</v>
      </c>
      <c r="DW120" s="890"/>
      <c r="DX120" s="890"/>
      <c r="DY120" s="890"/>
      <c r="DZ120" s="891"/>
    </row>
    <row r="121" spans="1:130" s="247" customFormat="1" ht="26.25" customHeight="1" x14ac:dyDescent="0.15">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135</v>
      </c>
      <c r="AB121" s="824"/>
      <c r="AC121" s="824"/>
      <c r="AD121" s="824"/>
      <c r="AE121" s="825"/>
      <c r="AF121" s="826" t="s">
        <v>461</v>
      </c>
      <c r="AG121" s="824"/>
      <c r="AH121" s="824"/>
      <c r="AI121" s="824"/>
      <c r="AJ121" s="825"/>
      <c r="AK121" s="826" t="s">
        <v>135</v>
      </c>
      <c r="AL121" s="824"/>
      <c r="AM121" s="824"/>
      <c r="AN121" s="824"/>
      <c r="AO121" s="825"/>
      <c r="AP121" s="871" t="s">
        <v>135</v>
      </c>
      <c r="AQ121" s="872"/>
      <c r="AR121" s="872"/>
      <c r="AS121" s="872"/>
      <c r="AT121" s="873"/>
      <c r="AU121" s="933"/>
      <c r="AV121" s="934"/>
      <c r="AW121" s="934"/>
      <c r="AX121" s="934"/>
      <c r="AY121" s="935"/>
      <c r="AZ121" s="859" t="s">
        <v>467</v>
      </c>
      <c r="BA121" s="794"/>
      <c r="BB121" s="794"/>
      <c r="BC121" s="794"/>
      <c r="BD121" s="794"/>
      <c r="BE121" s="794"/>
      <c r="BF121" s="794"/>
      <c r="BG121" s="794"/>
      <c r="BH121" s="794"/>
      <c r="BI121" s="794"/>
      <c r="BJ121" s="794"/>
      <c r="BK121" s="794"/>
      <c r="BL121" s="794"/>
      <c r="BM121" s="794"/>
      <c r="BN121" s="794"/>
      <c r="BO121" s="794"/>
      <c r="BP121" s="795"/>
      <c r="BQ121" s="860">
        <v>1816560</v>
      </c>
      <c r="BR121" s="861"/>
      <c r="BS121" s="861"/>
      <c r="BT121" s="861"/>
      <c r="BU121" s="861"/>
      <c r="BV121" s="861">
        <v>1774222</v>
      </c>
      <c r="BW121" s="861"/>
      <c r="BX121" s="861"/>
      <c r="BY121" s="861"/>
      <c r="BZ121" s="861"/>
      <c r="CA121" s="861">
        <v>1704449</v>
      </c>
      <c r="CB121" s="861"/>
      <c r="CC121" s="861"/>
      <c r="CD121" s="861"/>
      <c r="CE121" s="861"/>
      <c r="CF121" s="922">
        <v>47.5</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t="s">
        <v>135</v>
      </c>
      <c r="DH121" s="861"/>
      <c r="DI121" s="861"/>
      <c r="DJ121" s="861"/>
      <c r="DK121" s="861"/>
      <c r="DL121" s="861" t="s">
        <v>135</v>
      </c>
      <c r="DM121" s="861"/>
      <c r="DN121" s="861"/>
      <c r="DO121" s="861"/>
      <c r="DP121" s="861"/>
      <c r="DQ121" s="861" t="s">
        <v>462</v>
      </c>
      <c r="DR121" s="861"/>
      <c r="DS121" s="861"/>
      <c r="DT121" s="861"/>
      <c r="DU121" s="861"/>
      <c r="DV121" s="838" t="s">
        <v>461</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135</v>
      </c>
      <c r="AB122" s="824"/>
      <c r="AC122" s="824"/>
      <c r="AD122" s="824"/>
      <c r="AE122" s="825"/>
      <c r="AF122" s="826" t="s">
        <v>135</v>
      </c>
      <c r="AG122" s="824"/>
      <c r="AH122" s="824"/>
      <c r="AI122" s="824"/>
      <c r="AJ122" s="825"/>
      <c r="AK122" s="826" t="s">
        <v>135</v>
      </c>
      <c r="AL122" s="824"/>
      <c r="AM122" s="824"/>
      <c r="AN122" s="824"/>
      <c r="AO122" s="825"/>
      <c r="AP122" s="871" t="s">
        <v>135</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7623342</v>
      </c>
      <c r="BR122" s="892"/>
      <c r="BS122" s="892"/>
      <c r="BT122" s="892"/>
      <c r="BU122" s="892"/>
      <c r="BV122" s="892">
        <v>7540975</v>
      </c>
      <c r="BW122" s="892"/>
      <c r="BX122" s="892"/>
      <c r="BY122" s="892"/>
      <c r="BZ122" s="892"/>
      <c r="CA122" s="892">
        <v>7291237</v>
      </c>
      <c r="CB122" s="892"/>
      <c r="CC122" s="892"/>
      <c r="CD122" s="892"/>
      <c r="CE122" s="892"/>
      <c r="CF122" s="893">
        <v>203.3</v>
      </c>
      <c r="CG122" s="894"/>
      <c r="CH122" s="894"/>
      <c r="CI122" s="894"/>
      <c r="CJ122" s="894"/>
      <c r="CK122" s="916"/>
      <c r="CL122" s="902"/>
      <c r="CM122" s="902"/>
      <c r="CN122" s="902"/>
      <c r="CO122" s="903"/>
      <c r="CP122" s="882" t="s">
        <v>407</v>
      </c>
      <c r="CQ122" s="883"/>
      <c r="CR122" s="883"/>
      <c r="CS122" s="883"/>
      <c r="CT122" s="883"/>
      <c r="CU122" s="883"/>
      <c r="CV122" s="883"/>
      <c r="CW122" s="883"/>
      <c r="CX122" s="883"/>
      <c r="CY122" s="883"/>
      <c r="CZ122" s="883"/>
      <c r="DA122" s="883"/>
      <c r="DB122" s="883"/>
      <c r="DC122" s="883"/>
      <c r="DD122" s="883"/>
      <c r="DE122" s="883"/>
      <c r="DF122" s="884"/>
      <c r="DG122" s="860" t="s">
        <v>135</v>
      </c>
      <c r="DH122" s="861"/>
      <c r="DI122" s="861"/>
      <c r="DJ122" s="861"/>
      <c r="DK122" s="861"/>
      <c r="DL122" s="861" t="s">
        <v>469</v>
      </c>
      <c r="DM122" s="861"/>
      <c r="DN122" s="861"/>
      <c r="DO122" s="861"/>
      <c r="DP122" s="861"/>
      <c r="DQ122" s="861" t="s">
        <v>461</v>
      </c>
      <c r="DR122" s="861"/>
      <c r="DS122" s="861"/>
      <c r="DT122" s="861"/>
      <c r="DU122" s="861"/>
      <c r="DV122" s="838" t="s">
        <v>462</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135</v>
      </c>
      <c r="AB123" s="824"/>
      <c r="AC123" s="824"/>
      <c r="AD123" s="824"/>
      <c r="AE123" s="825"/>
      <c r="AF123" s="826" t="s">
        <v>135</v>
      </c>
      <c r="AG123" s="824"/>
      <c r="AH123" s="824"/>
      <c r="AI123" s="824"/>
      <c r="AJ123" s="825"/>
      <c r="AK123" s="826" t="s">
        <v>135</v>
      </c>
      <c r="AL123" s="824"/>
      <c r="AM123" s="824"/>
      <c r="AN123" s="824"/>
      <c r="AO123" s="825"/>
      <c r="AP123" s="871" t="s">
        <v>135</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470</v>
      </c>
      <c r="BP123" s="925"/>
      <c r="BQ123" s="879">
        <v>11421098</v>
      </c>
      <c r="BR123" s="880"/>
      <c r="BS123" s="880"/>
      <c r="BT123" s="880"/>
      <c r="BU123" s="880"/>
      <c r="BV123" s="880">
        <v>11590725</v>
      </c>
      <c r="BW123" s="880"/>
      <c r="BX123" s="880"/>
      <c r="BY123" s="880"/>
      <c r="BZ123" s="880"/>
      <c r="CA123" s="880">
        <v>11677642</v>
      </c>
      <c r="CB123" s="880"/>
      <c r="CC123" s="880"/>
      <c r="CD123" s="880"/>
      <c r="CE123" s="880"/>
      <c r="CF123" s="790"/>
      <c r="CG123" s="791"/>
      <c r="CH123" s="791"/>
      <c r="CI123" s="791"/>
      <c r="CJ123" s="881"/>
      <c r="CK123" s="916"/>
      <c r="CL123" s="902"/>
      <c r="CM123" s="902"/>
      <c r="CN123" s="902"/>
      <c r="CO123" s="903"/>
      <c r="CP123" s="882" t="s">
        <v>405</v>
      </c>
      <c r="CQ123" s="883"/>
      <c r="CR123" s="883"/>
      <c r="CS123" s="883"/>
      <c r="CT123" s="883"/>
      <c r="CU123" s="883"/>
      <c r="CV123" s="883"/>
      <c r="CW123" s="883"/>
      <c r="CX123" s="883"/>
      <c r="CY123" s="883"/>
      <c r="CZ123" s="883"/>
      <c r="DA123" s="883"/>
      <c r="DB123" s="883"/>
      <c r="DC123" s="883"/>
      <c r="DD123" s="883"/>
      <c r="DE123" s="883"/>
      <c r="DF123" s="884"/>
      <c r="DG123" s="823" t="s">
        <v>462</v>
      </c>
      <c r="DH123" s="824"/>
      <c r="DI123" s="824"/>
      <c r="DJ123" s="824"/>
      <c r="DK123" s="825"/>
      <c r="DL123" s="826" t="s">
        <v>135</v>
      </c>
      <c r="DM123" s="824"/>
      <c r="DN123" s="824"/>
      <c r="DO123" s="824"/>
      <c r="DP123" s="825"/>
      <c r="DQ123" s="826" t="s">
        <v>471</v>
      </c>
      <c r="DR123" s="824"/>
      <c r="DS123" s="824"/>
      <c r="DT123" s="824"/>
      <c r="DU123" s="825"/>
      <c r="DV123" s="871" t="s">
        <v>135</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135</v>
      </c>
      <c r="AB124" s="824"/>
      <c r="AC124" s="824"/>
      <c r="AD124" s="824"/>
      <c r="AE124" s="825"/>
      <c r="AF124" s="826" t="s">
        <v>461</v>
      </c>
      <c r="AG124" s="824"/>
      <c r="AH124" s="824"/>
      <c r="AI124" s="824"/>
      <c r="AJ124" s="825"/>
      <c r="AK124" s="826" t="s">
        <v>135</v>
      </c>
      <c r="AL124" s="824"/>
      <c r="AM124" s="824"/>
      <c r="AN124" s="824"/>
      <c r="AO124" s="825"/>
      <c r="AP124" s="871" t="s">
        <v>135</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3.3</v>
      </c>
      <c r="BR124" s="878"/>
      <c r="BS124" s="878"/>
      <c r="BT124" s="878"/>
      <c r="BU124" s="878"/>
      <c r="BV124" s="878" t="s">
        <v>135</v>
      </c>
      <c r="BW124" s="878"/>
      <c r="BX124" s="878"/>
      <c r="BY124" s="878"/>
      <c r="BZ124" s="878"/>
      <c r="CA124" s="878" t="s">
        <v>135</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461</v>
      </c>
      <c r="DH124" s="807"/>
      <c r="DI124" s="807"/>
      <c r="DJ124" s="807"/>
      <c r="DK124" s="808"/>
      <c r="DL124" s="809" t="s">
        <v>469</v>
      </c>
      <c r="DM124" s="807"/>
      <c r="DN124" s="807"/>
      <c r="DO124" s="807"/>
      <c r="DP124" s="808"/>
      <c r="DQ124" s="809" t="s">
        <v>135</v>
      </c>
      <c r="DR124" s="807"/>
      <c r="DS124" s="807"/>
      <c r="DT124" s="807"/>
      <c r="DU124" s="808"/>
      <c r="DV124" s="895" t="s">
        <v>462</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135</v>
      </c>
      <c r="AB125" s="824"/>
      <c r="AC125" s="824"/>
      <c r="AD125" s="824"/>
      <c r="AE125" s="825"/>
      <c r="AF125" s="826" t="s">
        <v>471</v>
      </c>
      <c r="AG125" s="824"/>
      <c r="AH125" s="824"/>
      <c r="AI125" s="824"/>
      <c r="AJ125" s="825"/>
      <c r="AK125" s="826" t="s">
        <v>461</v>
      </c>
      <c r="AL125" s="824"/>
      <c r="AM125" s="824"/>
      <c r="AN125" s="824"/>
      <c r="AO125" s="825"/>
      <c r="AP125" s="871" t="s">
        <v>135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135</v>
      </c>
      <c r="DH125" s="889"/>
      <c r="DI125" s="889"/>
      <c r="DJ125" s="889"/>
      <c r="DK125" s="889"/>
      <c r="DL125" s="889" t="s">
        <v>135</v>
      </c>
      <c r="DM125" s="889"/>
      <c r="DN125" s="889"/>
      <c r="DO125" s="889"/>
      <c r="DP125" s="889"/>
      <c r="DQ125" s="889" t="s">
        <v>135</v>
      </c>
      <c r="DR125" s="889"/>
      <c r="DS125" s="889"/>
      <c r="DT125" s="889"/>
      <c r="DU125" s="889"/>
      <c r="DV125" s="890" t="s">
        <v>135</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135</v>
      </c>
      <c r="AB126" s="824"/>
      <c r="AC126" s="824"/>
      <c r="AD126" s="824"/>
      <c r="AE126" s="825"/>
      <c r="AF126" s="826" t="s">
        <v>135</v>
      </c>
      <c r="AG126" s="824"/>
      <c r="AH126" s="824"/>
      <c r="AI126" s="824"/>
      <c r="AJ126" s="825"/>
      <c r="AK126" s="826" t="s">
        <v>461</v>
      </c>
      <c r="AL126" s="824"/>
      <c r="AM126" s="824"/>
      <c r="AN126" s="824"/>
      <c r="AO126" s="825"/>
      <c r="AP126" s="871" t="s">
        <v>135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135</v>
      </c>
      <c r="DH126" s="861"/>
      <c r="DI126" s="861"/>
      <c r="DJ126" s="861"/>
      <c r="DK126" s="861"/>
      <c r="DL126" s="861" t="s">
        <v>461</v>
      </c>
      <c r="DM126" s="861"/>
      <c r="DN126" s="861"/>
      <c r="DO126" s="861"/>
      <c r="DP126" s="861"/>
      <c r="DQ126" s="861" t="s">
        <v>461</v>
      </c>
      <c r="DR126" s="861"/>
      <c r="DS126" s="861"/>
      <c r="DT126" s="861"/>
      <c r="DU126" s="861"/>
      <c r="DV126" s="838" t="s">
        <v>135</v>
      </c>
      <c r="DW126" s="838"/>
      <c r="DX126" s="838"/>
      <c r="DY126" s="838"/>
      <c r="DZ126" s="839"/>
    </row>
    <row r="127" spans="1:130" s="247"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461</v>
      </c>
      <c r="AB127" s="824"/>
      <c r="AC127" s="824"/>
      <c r="AD127" s="824"/>
      <c r="AE127" s="825"/>
      <c r="AF127" s="826" t="s">
        <v>135</v>
      </c>
      <c r="AG127" s="824"/>
      <c r="AH127" s="824"/>
      <c r="AI127" s="824"/>
      <c r="AJ127" s="825"/>
      <c r="AK127" s="826" t="s">
        <v>461</v>
      </c>
      <c r="AL127" s="824"/>
      <c r="AM127" s="824"/>
      <c r="AN127" s="824"/>
      <c r="AO127" s="825"/>
      <c r="AP127" s="871" t="s">
        <v>135</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462</v>
      </c>
      <c r="DH127" s="861"/>
      <c r="DI127" s="861"/>
      <c r="DJ127" s="861"/>
      <c r="DK127" s="861"/>
      <c r="DL127" s="861" t="s">
        <v>135</v>
      </c>
      <c r="DM127" s="861"/>
      <c r="DN127" s="861"/>
      <c r="DO127" s="861"/>
      <c r="DP127" s="861"/>
      <c r="DQ127" s="861" t="s">
        <v>461</v>
      </c>
      <c r="DR127" s="861"/>
      <c r="DS127" s="861"/>
      <c r="DT127" s="861"/>
      <c r="DU127" s="861"/>
      <c r="DV127" s="838" t="s">
        <v>461</v>
      </c>
      <c r="DW127" s="838"/>
      <c r="DX127" s="838"/>
      <c r="DY127" s="838"/>
      <c r="DZ127" s="839"/>
    </row>
    <row r="128" spans="1:130" s="247"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215337</v>
      </c>
      <c r="AB128" s="845"/>
      <c r="AC128" s="845"/>
      <c r="AD128" s="845"/>
      <c r="AE128" s="846"/>
      <c r="AF128" s="847">
        <v>211501</v>
      </c>
      <c r="AG128" s="845"/>
      <c r="AH128" s="845"/>
      <c r="AI128" s="845"/>
      <c r="AJ128" s="846"/>
      <c r="AK128" s="847">
        <v>223965</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135</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462</v>
      </c>
      <c r="DH128" s="835"/>
      <c r="DI128" s="835"/>
      <c r="DJ128" s="835"/>
      <c r="DK128" s="835"/>
      <c r="DL128" s="835" t="s">
        <v>469</v>
      </c>
      <c r="DM128" s="835"/>
      <c r="DN128" s="835"/>
      <c r="DO128" s="835"/>
      <c r="DP128" s="835"/>
      <c r="DQ128" s="835" t="s">
        <v>135</v>
      </c>
      <c r="DR128" s="835"/>
      <c r="DS128" s="835"/>
      <c r="DT128" s="835"/>
      <c r="DU128" s="835"/>
      <c r="DV128" s="836" t="s">
        <v>469</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4159989</v>
      </c>
      <c r="AB129" s="824"/>
      <c r="AC129" s="824"/>
      <c r="AD129" s="824"/>
      <c r="AE129" s="825"/>
      <c r="AF129" s="826">
        <v>4242261</v>
      </c>
      <c r="AG129" s="824"/>
      <c r="AH129" s="824"/>
      <c r="AI129" s="824"/>
      <c r="AJ129" s="825"/>
      <c r="AK129" s="826">
        <v>4210918</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461</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635933</v>
      </c>
      <c r="AB130" s="824"/>
      <c r="AC130" s="824"/>
      <c r="AD130" s="824"/>
      <c r="AE130" s="825"/>
      <c r="AF130" s="826">
        <v>643036</v>
      </c>
      <c r="AG130" s="824"/>
      <c r="AH130" s="824"/>
      <c r="AI130" s="824"/>
      <c r="AJ130" s="825"/>
      <c r="AK130" s="826">
        <v>624688</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4.5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3524056</v>
      </c>
      <c r="AB131" s="807"/>
      <c r="AC131" s="807"/>
      <c r="AD131" s="807"/>
      <c r="AE131" s="808"/>
      <c r="AF131" s="809">
        <v>3599225</v>
      </c>
      <c r="AG131" s="807"/>
      <c r="AH131" s="807"/>
      <c r="AI131" s="807"/>
      <c r="AJ131" s="808"/>
      <c r="AK131" s="809">
        <v>3586230</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t="s">
        <v>462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4.5603418329999998</v>
      </c>
      <c r="AB132" s="787"/>
      <c r="AC132" s="787"/>
      <c r="AD132" s="787"/>
      <c r="AE132" s="788"/>
      <c r="AF132" s="789">
        <v>4.9658190299999996</v>
      </c>
      <c r="AG132" s="787"/>
      <c r="AH132" s="787"/>
      <c r="AI132" s="787"/>
      <c r="AJ132" s="788"/>
      <c r="AK132" s="789">
        <v>4.0271817480000003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6</v>
      </c>
      <c r="AB133" s="766"/>
      <c r="AC133" s="766"/>
      <c r="AD133" s="766"/>
      <c r="AE133" s="767"/>
      <c r="AF133" s="765">
        <v>5.3</v>
      </c>
      <c r="AG133" s="766"/>
      <c r="AH133" s="766"/>
      <c r="AI133" s="766"/>
      <c r="AJ133" s="767"/>
      <c r="AK133" s="765">
        <v>4.5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TZLLkmPrqbbhUtWavvawz0bEQMPGELSsxbYB+cXxRLlrfDbwI0MDzzmsaiPmrn0Rsp+PwhuBJDrem4V+0SW8A==" saltValue="274h8KS9M04nQY64Rspx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ygibeRRVg01uEqB+nOzkrrHmf0s9O54x5dlP1c20bt3GY2DlF3DE0grvjjDKF/S8vgw6tjhvZNhbkXZ8AmGFA==" saltValue="RqPH3kMLlwxAnXDv7yTj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NkP9YBVi+JVGVlNohCiyJSCu0Zol4gVxldWNrEnSj+EHqDSz9py0MV4XignDQnydmcSyGjjP68pU/vgi3Ha4A==" saltValue="xvZsiMbTVxTqszrHJZ6I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505</v>
      </c>
      <c r="AL9" s="1193"/>
      <c r="AM9" s="1193"/>
      <c r="AN9" s="1194"/>
      <c r="AO9" s="313">
        <v>1390251</v>
      </c>
      <c r="AP9" s="313">
        <v>83273</v>
      </c>
      <c r="AQ9" s="314">
        <v>81607</v>
      </c>
      <c r="AR9" s="315">
        <v>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506</v>
      </c>
      <c r="AL10" s="1193"/>
      <c r="AM10" s="1193"/>
      <c r="AN10" s="1194"/>
      <c r="AO10" s="316">
        <v>162974</v>
      </c>
      <c r="AP10" s="316">
        <v>9762</v>
      </c>
      <c r="AQ10" s="317">
        <v>8429</v>
      </c>
      <c r="AR10" s="318">
        <v>15.8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507</v>
      </c>
      <c r="AL11" s="1193"/>
      <c r="AM11" s="1193"/>
      <c r="AN11" s="1194"/>
      <c r="AO11" s="316">
        <v>30110</v>
      </c>
      <c r="AP11" s="316">
        <v>1804</v>
      </c>
      <c r="AQ11" s="317">
        <v>12564</v>
      </c>
      <c r="AR11" s="318">
        <v>-85.6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508</v>
      </c>
      <c r="AL12" s="1193"/>
      <c r="AM12" s="1193"/>
      <c r="AN12" s="1194"/>
      <c r="AO12" s="316">
        <v>67905</v>
      </c>
      <c r="AP12" s="316">
        <v>4067</v>
      </c>
      <c r="AQ12" s="317">
        <v>603</v>
      </c>
      <c r="AR12" s="318">
        <v>574.5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510</v>
      </c>
      <c r="AP13" s="316" t="s">
        <v>510</v>
      </c>
      <c r="AQ13" s="317">
        <v>5</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511</v>
      </c>
      <c r="AL14" s="1193"/>
      <c r="AM14" s="1193"/>
      <c r="AN14" s="1194"/>
      <c r="AO14" s="316">
        <v>69750</v>
      </c>
      <c r="AP14" s="316">
        <v>4178</v>
      </c>
      <c r="AQ14" s="317">
        <v>4049</v>
      </c>
      <c r="AR14" s="318">
        <v>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512</v>
      </c>
      <c r="AL15" s="1193"/>
      <c r="AM15" s="1193"/>
      <c r="AN15" s="1194"/>
      <c r="AO15" s="316">
        <v>13663</v>
      </c>
      <c r="AP15" s="316">
        <v>818</v>
      </c>
      <c r="AQ15" s="317">
        <v>2220</v>
      </c>
      <c r="AR15" s="318">
        <v>-63.2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513</v>
      </c>
      <c r="AL16" s="1196"/>
      <c r="AM16" s="1196"/>
      <c r="AN16" s="1197"/>
      <c r="AO16" s="316">
        <v>-115848</v>
      </c>
      <c r="AP16" s="316">
        <v>-6939</v>
      </c>
      <c r="AQ16" s="317">
        <v>-7287</v>
      </c>
      <c r="AR16" s="318">
        <v>-4.8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1618805</v>
      </c>
      <c r="AP17" s="316">
        <v>96963</v>
      </c>
      <c r="AQ17" s="317">
        <v>102189</v>
      </c>
      <c r="AR17" s="318">
        <v>-5.0999999999999996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518</v>
      </c>
      <c r="AL21" s="1190"/>
      <c r="AM21" s="1190"/>
      <c r="AN21" s="1191"/>
      <c r="AO21" s="328">
        <v>8.57</v>
      </c>
      <c r="AP21" s="329">
        <v>9.43</v>
      </c>
      <c r="AQ21" s="330">
        <v>-0.86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519</v>
      </c>
      <c r="AL22" s="1190"/>
      <c r="AM22" s="1190"/>
      <c r="AN22" s="1191"/>
      <c r="AO22" s="333">
        <v>96.9</v>
      </c>
      <c r="AP22" s="334">
        <v>96.9</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523</v>
      </c>
      <c r="AL32" s="1181"/>
      <c r="AM32" s="1181"/>
      <c r="AN32" s="1182"/>
      <c r="AO32" s="343">
        <v>548707</v>
      </c>
      <c r="AP32" s="343">
        <v>32867</v>
      </c>
      <c r="AQ32" s="344">
        <v>48351</v>
      </c>
      <c r="AR32" s="345">
        <v>-32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524</v>
      </c>
      <c r="AL33" s="1181"/>
      <c r="AM33" s="1181"/>
      <c r="AN33" s="1182"/>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525</v>
      </c>
      <c r="AL34" s="1181"/>
      <c r="AM34" s="1181"/>
      <c r="AN34" s="1182"/>
      <c r="AO34" s="343" t="s">
        <v>510</v>
      </c>
      <c r="AP34" s="343" t="s">
        <v>510</v>
      </c>
      <c r="AQ34" s="344">
        <v>3</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526</v>
      </c>
      <c r="AL35" s="1181"/>
      <c r="AM35" s="1181"/>
      <c r="AN35" s="1182"/>
      <c r="AO35" s="343">
        <v>321673</v>
      </c>
      <c r="AP35" s="343">
        <v>19268</v>
      </c>
      <c r="AQ35" s="344">
        <v>15327</v>
      </c>
      <c r="AR35" s="345">
        <v>25.7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527</v>
      </c>
      <c r="AL36" s="1181"/>
      <c r="AM36" s="1181"/>
      <c r="AN36" s="1182"/>
      <c r="AO36" s="343">
        <v>122697</v>
      </c>
      <c r="AP36" s="343">
        <v>7349</v>
      </c>
      <c r="AQ36" s="344">
        <v>3222</v>
      </c>
      <c r="AR36" s="345">
        <v>128.1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528</v>
      </c>
      <c r="AL37" s="1181"/>
      <c r="AM37" s="1181"/>
      <c r="AN37" s="1182"/>
      <c r="AO37" s="343" t="s">
        <v>510</v>
      </c>
      <c r="AP37" s="343" t="s">
        <v>510</v>
      </c>
      <c r="AQ37" s="344">
        <v>486</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529</v>
      </c>
      <c r="AL38" s="1184"/>
      <c r="AM38" s="1184"/>
      <c r="AN38" s="1185"/>
      <c r="AO38" s="346" t="s">
        <v>510</v>
      </c>
      <c r="AP38" s="346" t="s">
        <v>510</v>
      </c>
      <c r="AQ38" s="347">
        <v>7</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530</v>
      </c>
      <c r="AL39" s="1184"/>
      <c r="AM39" s="1184"/>
      <c r="AN39" s="1185"/>
      <c r="AO39" s="343">
        <v>-223965</v>
      </c>
      <c r="AP39" s="343">
        <v>-13415</v>
      </c>
      <c r="AQ39" s="344">
        <v>-3375</v>
      </c>
      <c r="AR39" s="345">
        <v>297.5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531</v>
      </c>
      <c r="AL40" s="1181"/>
      <c r="AM40" s="1181"/>
      <c r="AN40" s="1182"/>
      <c r="AO40" s="343">
        <v>-624688</v>
      </c>
      <c r="AP40" s="343">
        <v>-37418</v>
      </c>
      <c r="AQ40" s="344">
        <v>-44517</v>
      </c>
      <c r="AR40" s="345">
        <v>-15.9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144424</v>
      </c>
      <c r="AP41" s="343">
        <v>8651</v>
      </c>
      <c r="AQ41" s="344">
        <v>19506</v>
      </c>
      <c r="AR41" s="345">
        <v>-55.6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500</v>
      </c>
      <c r="AN49" s="1175" t="s">
        <v>535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744432</v>
      </c>
      <c r="AN51" s="365">
        <v>43739</v>
      </c>
      <c r="AO51" s="366">
        <v>-28.6</v>
      </c>
      <c r="AP51" s="367">
        <v>69469</v>
      </c>
      <c r="AQ51" s="368">
        <v>-18.5</v>
      </c>
      <c r="AR51" s="369">
        <v>-10.1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582105</v>
      </c>
      <c r="AN52" s="373">
        <v>34201</v>
      </c>
      <c r="AO52" s="374">
        <v>-7.8</v>
      </c>
      <c r="AP52" s="375">
        <v>38215</v>
      </c>
      <c r="AQ52" s="376">
        <v>-1.6</v>
      </c>
      <c r="AR52" s="377">
        <v>-6.2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689051</v>
      </c>
      <c r="AN53" s="365">
        <v>40497</v>
      </c>
      <c r="AO53" s="366">
        <v>-7.4</v>
      </c>
      <c r="AP53" s="367">
        <v>67293</v>
      </c>
      <c r="AQ53" s="368">
        <v>-3.1</v>
      </c>
      <c r="AR53" s="369">
        <v>-4.3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600226</v>
      </c>
      <c r="AN54" s="373">
        <v>35276</v>
      </c>
      <c r="AO54" s="374">
        <v>3.1</v>
      </c>
      <c r="AP54" s="375">
        <v>35076</v>
      </c>
      <c r="AQ54" s="376">
        <v>-8.1999999999999993</v>
      </c>
      <c r="AR54" s="377">
        <v>11.3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683170</v>
      </c>
      <c r="AN55" s="365">
        <v>40284</v>
      </c>
      <c r="AO55" s="366">
        <v>-0.5</v>
      </c>
      <c r="AP55" s="367">
        <v>67343</v>
      </c>
      <c r="AQ55" s="368">
        <v>0.1</v>
      </c>
      <c r="AR55" s="369">
        <v>-0.6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469384</v>
      </c>
      <c r="AN56" s="373">
        <v>27678</v>
      </c>
      <c r="AO56" s="374">
        <v>-21.5</v>
      </c>
      <c r="AP56" s="375">
        <v>32865</v>
      </c>
      <c r="AQ56" s="376">
        <v>-6.3</v>
      </c>
      <c r="AR56" s="377">
        <v>-15.2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539636</v>
      </c>
      <c r="AN57" s="365">
        <v>32252</v>
      </c>
      <c r="AO57" s="366">
        <v>-19.899999999999999</v>
      </c>
      <c r="AP57" s="367">
        <v>73475</v>
      </c>
      <c r="AQ57" s="368">
        <v>9.1</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453594</v>
      </c>
      <c r="AN58" s="373">
        <v>27109</v>
      </c>
      <c r="AO58" s="374">
        <v>-2.1</v>
      </c>
      <c r="AP58" s="375">
        <v>43072</v>
      </c>
      <c r="AQ58" s="376">
        <v>31.1</v>
      </c>
      <c r="AR58" s="377">
        <v>-33.200000000000003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590284</v>
      </c>
      <c r="AN59" s="365">
        <v>35357</v>
      </c>
      <c r="AO59" s="366">
        <v>9.6</v>
      </c>
      <c r="AP59" s="367">
        <v>87464</v>
      </c>
      <c r="AQ59" s="368">
        <v>19</v>
      </c>
      <c r="AR59" s="369">
        <v>-9.4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480291</v>
      </c>
      <c r="AN60" s="373">
        <v>28769</v>
      </c>
      <c r="AO60" s="374">
        <v>6.1</v>
      </c>
      <c r="AP60" s="375">
        <v>47479</v>
      </c>
      <c r="AQ60" s="376">
        <v>10.199999999999999</v>
      </c>
      <c r="AR60" s="377">
        <v>-4.0999999999999996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649315</v>
      </c>
      <c r="AN61" s="380">
        <v>38426</v>
      </c>
      <c r="AO61" s="381">
        <v>-9.4</v>
      </c>
      <c r="AP61" s="382">
        <v>73009</v>
      </c>
      <c r="AQ61" s="383">
        <v>1.3</v>
      </c>
      <c r="AR61" s="369">
        <v>-10.7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517120</v>
      </c>
      <c r="AN62" s="373">
        <v>30607</v>
      </c>
      <c r="AO62" s="374">
        <v>-4.4000000000000004</v>
      </c>
      <c r="AP62" s="375">
        <v>39341</v>
      </c>
      <c r="AQ62" s="376">
        <v>5</v>
      </c>
      <c r="AR62" s="377">
        <v>-9.4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hUUJqPbxOQME+PYZ5CtVCTUblgQzB92c7OjnCk+IXbP4vNn7D9iBZsMDRM1B3tk/DYkHDVJv4uxWGZ3gxvXQ==" saltValue="p4pzFXI9KKIPfaZr6vst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s5n2SkJd8GuBBD3tq62jSX+BspnRWl17NXf766gG8iwWjCD4GyEF0EBP4I0dbJawsDfIGVGG3MZvFuDDwvC63A==" saltValue="p8AR5uHVFCJU7b07/lCD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Cf26DUFrXs3DI5J8xsiJ+yFf7dWXST7gIAcBIJ8ZCtbc3txy0G82btgQ2CEVIpfiSx35/GaVsFXGzS9AssE2/g==" saltValue="Ig0LYInAjocq5X1iQkrF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32.57</v>
      </c>
      <c r="G47" s="12">
        <v>28.21</v>
      </c>
      <c r="H47" s="12">
        <v>31.27</v>
      </c>
      <c r="I47" s="12">
        <v>34.979999999999997</v>
      </c>
      <c r="J47" s="13">
        <v>42.64</v>
      </c>
    </row>
    <row r="48" spans="2:10" ht="57.75" customHeight="1" x14ac:dyDescent="0.15">
      <c r="B48" s="14"/>
      <c r="C48" s="1200" t="s">
        <v>4</v>
      </c>
      <c r="D48" s="1200"/>
      <c r="E48" s="1201"/>
      <c r="F48" s="15">
        <v>5.81</v>
      </c>
      <c r="G48" s="16">
        <v>5.79</v>
      </c>
      <c r="H48" s="16">
        <v>9.42</v>
      </c>
      <c r="I48" s="16">
        <v>5.5</v>
      </c>
      <c r="J48" s="17">
        <v>7.14</v>
      </c>
    </row>
    <row r="49" spans="2:10" ht="57.75" customHeight="1" thickBot="1" x14ac:dyDescent="0.2">
      <c r="B49" s="18"/>
      <c r="C49" s="1202" t="s">
        <v>5</v>
      </c>
      <c r="D49" s="1202"/>
      <c r="E49" s="1203"/>
      <c r="F49" s="19">
        <v>4.3600000000000003</v>
      </c>
      <c r="G49" s="20" t="s">
        <v>556</v>
      </c>
      <c r="H49" s="20">
        <v>6.18</v>
      </c>
      <c r="I49" s="20">
        <v>0.57999999999999996</v>
      </c>
      <c r="J49" s="21">
        <v>8.99</v>
      </c>
    </row>
    <row r="50" spans="2:10" ht="13.5" customHeight="1" x14ac:dyDescent="0.15"/>
  </sheetData>
  <sheetProtection algorithmName="SHA-512" hashValue="ewuPkHm5tf0j9yojqnfQyP8Q/guZhsjeUtY13DPTn1uDXdW3adyXe5GNzbHferVXaOndNuz5LSh975FtovKACQ==" saltValue="oHZCXg56olOyX06hMB9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2021-03-12T01:07:17Z</cp:lastPrinted>
  <dcterms:created xsi:type="dcterms:W3CDTF">2021-02-05T02:05:08Z</dcterms:created>
  <dcterms:modified xsi:type="dcterms:W3CDTF">2021-10-06T01:13:05Z</dcterms:modified>
  <cp:category/>
</cp:coreProperties>
</file>