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28 日の出町□▲○●※ラス差し替え後送付\"/>
    </mc:Choice>
  </mc:AlternateContent>
  <bookViews>
    <workbookView xWindow="0" yWindow="0" windowWidth="23040" windowHeight="8520" tabRatio="789" activeTab="0"/>
  </bookViews>
  <sheets>
    <sheet name="総括表" sheetId="10" r:id="rId3"/>
    <sheet name="普通会計の状況" sheetId="11" r:id="rId4"/>
    <sheet name="各会計、関係団体の財政状況及び健全化判断比率" sheetId="12" r:id="rId5"/>
    <sheet name="財政比較分析表" sheetId="18" r:id="rId6"/>
    <sheet name="経常経費分析表（経常収支比率の分析）" sheetId="14" r:id="rId7"/>
    <sheet name="経常経費分析表（人件費・公債費・普通建設事業費の分析）" sheetId="15" r:id="rId8"/>
    <sheet name="性質別歳出決算分析表（住民一人当たりのコスト）" sheetId="16" r:id="rId9"/>
    <sheet name="目的別歳出決算分析表（住民一人当たりのコスト）" sheetId="17" r:id="rId10"/>
    <sheet name="実質収支比率等に係る経年分析" sheetId="4" r:id="rId11"/>
    <sheet name="連結実質赤字比率に係る赤字・黒字の構成分析" sheetId="5" r:id="rId12"/>
    <sheet name="実質公債費比率（分子）の構造" sheetId="6" r:id="rId13"/>
    <sheet name="将来負担比率（分子）の構造" sheetId="7" r:id="rId14"/>
    <sheet name="基金残高に係る経年分析" sheetId="8" r:id="rId15"/>
    <sheet name="データシート" sheetId="9" state="hidden" r:id="rId16"/>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0" l="1"/>
</calcChain>
</file>

<file path=xl/sharedStrings.xml><?xml version="1.0" encoding="utf-8"?>
<sst xmlns="http://schemas.openxmlformats.org/spreadsheetml/2006/main" count="3501" uniqueCount="600">
  <si>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</si>
  <si>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</si>
  <si>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</si>
  <si>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</si>
  <si>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</si>
  <si>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</si>
  <si>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</si>
  <si>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</si>
  <si>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※令和5年度中に市町村合併した団体で、合併前の団体ごとの決算に基づく連結実質赤字比率を算出していない団体については、グラフを表記しない。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</si>
  <si>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</si>
  <si>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</si>
  <si>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</si>
  <si>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</si>
  <si>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</si>
  <si>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</si>
  <si>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</si>
  <si>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</si>
  <si>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</si>
  <si>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</si>
  <si>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</si>
  <si>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</si>
  <si>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</si>
  <si>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</si>
  <si>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令和5年度中に市町村合併した団体で、合併前の団体ごとの決算に基づく実質公債費比率を算出していない団体については、グラフを表記しない。</t>
    <rPh sb="3" eb="5">
      <t>レイワ</t>
    </rPh>
    <phoneticPr fontId="3"/>
  </si>
  <si>
    <t>※2 減債基金積立不足算定額=(C)×(１－(D)/(E))</t>
  </si>
  <si>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</si>
  <si>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3"/>
  </si>
  <si>
    <t>満期一括償還地方債に係る実質償還額又は理論償還額のいずれか少ない額(C)</t>
  </si>
  <si>
    <t>前年度末減債基金残高(D)</t>
  </si>
  <si>
    <t>前年度末減債基金積立相当額(E)</t>
    <rPh sb="0" eb="3">
      <t>ゼンネンド</t>
    </rPh>
    <rPh sb="3" eb="4">
      <t>マツ</t>
    </rPh>
    <rPh sb="4" eb="6">
      <t>ゲンサイ</t>
    </rPh>
    <rPh sb="6" eb="8">
      <t>キキン</t>
    </rPh>
    <rPh sb="8" eb="10">
      <t>ツミタテ</t>
    </rPh>
    <rPh sb="10" eb="12">
      <t>ソウトウ</t>
    </rPh>
    <rPh sb="12" eb="13">
      <t>ガク</t>
    </rPh>
    <phoneticPr fontId="2"/>
  </si>
  <si>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</si>
  <si>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</si>
  <si>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</si>
  <si>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</si>
  <si>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</si>
  <si>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</si>
  <si>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</si>
  <si>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</si>
  <si>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</si>
  <si>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</si>
  <si>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</si>
  <si>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</si>
  <si>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</si>
  <si>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</si>
  <si>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</si>
  <si>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</si>
  <si>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</si>
  <si>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</si>
  <si>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※令和5年度中に市町村合併した団体で、合併前の団体ごとの決算に基づく将来負担比率を算出していない団体については、グラフを表記しない。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</si>
  <si>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</si>
  <si>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</si>
  <si>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</si>
  <si>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</si>
  <si>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</si>
  <si>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</si>
  <si>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</si>
  <si>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</si>
  <si>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</si>
  <si>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</si>
  <si>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</si>
  <si>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</si>
  <si>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</si>
  <si>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</si>
  <si>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</si>
  <si>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</si>
  <si>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6"/>
  </si>
  <si>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</si>
  <si>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</si>
  <si>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</si>
  <si>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</si>
  <si>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</si>
  <si>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</si>
  <si>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</si>
  <si>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</si>
  <si>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</si>
  <si>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</si>
  <si>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</si>
  <si>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</si>
  <si>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</si>
  <si>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</si>
  <si>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</si>
  <si>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</si>
  <si>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令和4年度　財政状況資料集</t>
  </si>
  <si>
    <t>総括表（市町村）</t>
    <rPh sb="0" eb="2">
      <t>ソウカツ</t>
    </rPh>
    <rPh sb="2" eb="3">
      <t>ヒョウ</t>
    </rPh>
    <rPh sb="4" eb="7">
      <t>シチョウソン</t>
    </rPh>
    <phoneticPr fontId="3"/>
  </si>
  <si>
    <t>都道府県名</t>
  </si>
  <si>
    <t>東京都</t>
  </si>
  <si>
    <t>市町村類型</t>
  </si>
  <si>
    <t>Ⅳ－２</t>
  </si>
  <si>
    <t>指定団体等の指定状況</t>
  </si>
  <si>
    <t>令和4年度(千円)</t>
    <rPh sb="0" eb="2">
      <t>レイワ</t>
    </rPh>
    <rPh sb="3" eb="5">
      <t>ネンド</t>
    </rPh>
    <rPh sb="6" eb="8">
      <t>センエン</t>
    </rPh>
    <phoneticPr fontId="3"/>
  </si>
  <si>
    <t>令和3年度(千円)</t>
    <rPh sb="0" eb="2">
      <t>レイワ</t>
    </rPh>
    <rPh sb="3" eb="5">
      <t>ネンド</t>
    </rPh>
    <rPh sb="4" eb="5">
      <t>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</si>
  <si>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</si>
  <si>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4" eb="5">
      <t>ド</t>
    </rPh>
    <rPh sb="6" eb="8">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</si>
  <si>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</si>
  <si>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</si>
  <si>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</si>
  <si>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</si>
  <si>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</si>
  <si>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</si>
  <si>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</si>
  <si>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日の出町</t>
  </si>
  <si>
    <t>地方交付税種地</t>
    <rPh sb="0" eb="2">
      <t>チホウ</t>
    </rPh>
    <rPh sb="2" eb="5">
      <t>コウフゼイ</t>
    </rPh>
    <rPh sb="5" eb="6">
      <t>シュ</t>
    </rPh>
    <rPh sb="6" eb="7">
      <t>チ</t>
    </rPh>
    <phoneticPr fontId="3"/>
  </si>
  <si>
    <t>2-5</t>
  </si>
  <si>
    <t>財源超過</t>
    <rPh sb="0" eb="2">
      <t>ザイゲン</t>
    </rPh>
    <rPh sb="2" eb="4">
      <t>チョウカ</t>
    </rPh>
    <phoneticPr fontId="3"/>
  </si>
  <si>
    <t>×</t>
  </si>
  <si>
    <t>歳入歳出差引</t>
  </si>
  <si>
    <t>　　(※1)</t>
  </si>
  <si>
    <t>首都</t>
    <rPh sb="0" eb="2">
      <t>シュト</t>
    </rPh>
    <phoneticPr fontId="3"/>
  </si>
  <si>
    <t>○</t>
  </si>
  <si>
    <t>翌年度に繰越すべき財源</t>
  </si>
  <si>
    <t>標準財政規模</t>
    <rPh sb="0" eb="2">
      <t>ヒョウジュン</t>
    </rPh>
    <rPh sb="2" eb="4">
      <t>ザイセイ</t>
    </rPh>
    <rPh sb="4" eb="6">
      <t>キボ</t>
    </rPh>
    <phoneticPr fontId="3"/>
  </si>
  <si>
    <t>近畿</t>
    <rPh sb="0" eb="2">
      <t>キンキ</t>
    </rPh>
    <phoneticPr fontId="3"/>
  </si>
  <si>
    <t>実質収支</t>
  </si>
  <si>
    <t>財政力指数</t>
    <rPh sb="0" eb="3">
      <t>ザイセイリョク</t>
    </rPh>
    <rPh sb="3" eb="5">
      <t>シスウ</t>
    </rPh>
    <phoneticPr fontId="3"/>
  </si>
  <si>
    <t>人口</t>
    <rPh sb="0" eb="2">
      <t>ジンコウ</t>
    </rPh>
    <phoneticPr fontId="3"/>
  </si>
  <si>
    <t>令和2年国調(人)</t>
    <rPh sb="3" eb="4">
      <t>ネン</t>
    </rPh>
    <rPh sb="4" eb="5">
      <t>コク</t>
    </rPh>
    <rPh sb="5" eb="6">
      <t>チョウ</t>
    </rPh>
    <phoneticPr fontId="3"/>
  </si>
  <si>
    <r>
      <t>産業構造</t>
    </r>
    <r>
      <rPr>
        <sz val="9"/>
        <color rgb="FF000000"/>
        <rFont val="ＭＳ ゴシック"/>
        <family val="3"/>
        <charset val="128"/>
      </rPr>
      <t xml:space="preserve"> </t>
    </r>
    <r>
      <rPr>
        <sz val="9"/>
        <color rgb="FF000000"/>
        <rFont val="ＭＳ ゴシック"/>
        <family val="3"/>
        <charset val="128"/>
      </rPr>
      <t>(※</t>
    </r>
    <r>
      <rPr>
        <sz val="9"/>
        <color rgb="FF000000"/>
        <rFont val="ＭＳ ゴシック"/>
        <family val="3"/>
        <charset val="128"/>
      </rPr>
      <t>5</t>
    </r>
    <r>
      <rPr>
        <sz val="9"/>
        <color rgb="FF000000"/>
        <rFont val="ＭＳ ゴシック"/>
        <family val="3"/>
        <charset val="128"/>
      </rPr>
      <t>)</t>
    </r>
    <rPh sb="0" eb="2">
      <t>サンギョウ</t>
    </rPh>
    <rPh sb="2" eb="4">
      <t>コウゾウ</t>
    </rPh>
    <phoneticPr fontId="3"/>
  </si>
  <si>
    <t>中部</t>
    <rPh sb="0" eb="2">
      <t>チュウブ</t>
    </rPh>
    <phoneticPr fontId="3"/>
  </si>
  <si>
    <t>×</t>
  </si>
  <si>
    <t>単年度収支</t>
  </si>
  <si>
    <t>公債費負担比率</t>
    <rPh sb="0" eb="3">
      <t>コウサイヒ</t>
    </rPh>
    <rPh sb="3" eb="5">
      <t>フタン</t>
    </rPh>
    <rPh sb="5" eb="7">
      <t>ヒリツ</t>
    </rPh>
    <phoneticPr fontId="3"/>
  </si>
  <si>
    <t>平成27年国調(人)</t>
    <rPh sb="4" eb="5">
      <t>ネン</t>
    </rPh>
    <rPh sb="5" eb="6">
      <t>コク</t>
    </rPh>
    <rPh sb="6" eb="7">
      <t>チョウ</t>
    </rPh>
    <phoneticPr fontId="3"/>
  </si>
  <si>
    <t>過疎</t>
    <rPh sb="0" eb="2">
      <t>カソ</t>
    </rPh>
    <phoneticPr fontId="3"/>
  </si>
  <si>
    <t>積立金</t>
  </si>
  <si>
    <t>健全化判断比率</t>
  </si>
  <si>
    <r>
      <t xml:space="preserve">増減率 </t>
    </r>
    <r>
      <rPr>
        <sz val="9"/>
        <color rgb="FF000000"/>
        <rFont val="ＭＳ ゴシック"/>
        <family val="3"/>
        <charset val="128"/>
      </rPr>
      <t xml:space="preserve"> </t>
    </r>
    <r>
      <rPr>
        <sz val="9"/>
        <color rgb="FF000000"/>
        <rFont val="ＭＳ ゴシック"/>
        <family val="3"/>
        <charset val="128"/>
      </rPr>
      <t>(％)</t>
    </r>
    <rPh sb="0" eb="2">
      <t>ゾウゲン</t>
    </rPh>
    <rPh sb="2" eb="3">
      <t>リツ</t>
    </rPh>
    <phoneticPr fontId="3"/>
  </si>
  <si>
    <t>-2.8</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</si>
  <si>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</si>
  <si>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</si>
  <si>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</si>
  <si>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</si>
  <si>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</si>
  <si>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令05.01.01(人)</t>
    <rPh sb="0" eb="1">
      <t>レイ</t>
    </rPh>
    <phoneticPr fontId="3"/>
  </si>
  <si>
    <t>令和2年国調</t>
    <rPh sb="0" eb="2">
      <t>レイワ</t>
    </rPh>
    <rPh sb="3" eb="4">
      <t>ネン</t>
    </rPh>
    <rPh sb="4" eb="5">
      <t>コク</t>
    </rPh>
    <rPh sb="5" eb="6">
      <t>チョウ</t>
    </rPh>
    <phoneticPr fontId="3"/>
  </si>
  <si>
    <t>平成27年国調</t>
    <rPh sb="4" eb="5">
      <t>ネン</t>
    </rPh>
    <rPh sb="5" eb="6">
      <t>コク</t>
    </rPh>
    <rPh sb="6" eb="7">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</si>
  <si>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</si>
  <si>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</si>
  <si>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</si>
  <si>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</si>
  <si>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</si>
  <si>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</si>
  <si>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</si>
  <si>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</si>
  <si>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</si>
  <si>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</si>
  <si>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令04.01.01(人)</t>
  </si>
  <si>
    <t>　将来負担比率</t>
    <rPh sb="1" eb="3">
      <t>ショウライ</t>
    </rPh>
    <rPh sb="3" eb="5">
      <t>フタン</t>
    </rPh>
    <rPh sb="5" eb="7">
      <t>ヒリツ</t>
    </rPh>
    <phoneticPr fontId="3"/>
  </si>
  <si>
    <t>-</t>
  </si>
  <si>
    <t>うち日本人(人)</t>
  </si>
  <si>
    <t>第2次</t>
    <rPh sb="0" eb="1">
      <t>ダイ</t>
    </rPh>
    <rPh sb="2" eb="3">
      <t>ジ</t>
    </rPh>
    <phoneticPr fontId="3"/>
  </si>
  <si>
    <t>基準財政収入額</t>
  </si>
  <si>
    <r>
      <t>資金不足比率 (※</t>
    </r>
    <r>
      <rPr>
        <sz val="9"/>
        <color rgb="FF000000"/>
        <rFont val="ＭＳ ゴシック"/>
        <family val="3"/>
        <charset val="128"/>
      </rPr>
      <t>4</t>
    </r>
    <r>
      <rPr>
        <sz val="9"/>
        <color rgb="FF000000"/>
        <rFont val="ＭＳ ゴシック"/>
        <family val="3"/>
        <charset val="128"/>
      </rPr>
      <t>)</t>
    </r>
  </si>
  <si>
    <t>増減率  (％)</t>
    <rPh sb="0" eb="2">
      <t>ゾウゲン</t>
    </rPh>
    <rPh sb="2" eb="3">
      <t>リツ</t>
    </rPh>
    <phoneticPr fontId="3"/>
  </si>
  <si>
    <t>-0.8</t>
  </si>
  <si>
    <t>基準財政需要額</t>
  </si>
  <si>
    <t>うち日本人(％)</t>
  </si>
  <si>
    <t>-1.0</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</si>
  <si>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</si>
  <si>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</si>
  <si>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</si>
  <si>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</si>
  <si>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3"/>
  </si>
  <si>
    <t>歳入一般財源等</t>
    <rPh sb="0" eb="2">
      <t>サイニュウ</t>
    </rPh>
    <rPh sb="2" eb="4">
      <t>イッパン</t>
    </rPh>
    <rPh sb="4" eb="6">
      <t>ザイゲン</t>
    </rPh>
    <rPh sb="6" eb="7">
      <t>トウ</t>
    </rPh>
    <phoneticPr fontId="25"/>
  </si>
  <si>
    <t>世帯数 (世帯)</t>
    <rPh sb="0" eb="3">
      <t>セタイスウ</t>
    </rPh>
    <phoneticPr fontId="3"/>
  </si>
  <si>
    <t>職員の状況 (※8)</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</si>
  <si>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</si>
  <si>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</si>
  <si>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</si>
  <si>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</si>
  <si>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</si>
  <si>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</si>
  <si>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</si>
  <si>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　うち公的資金</t>
    <rPh sb="3" eb="5">
      <t>コウテキ</t>
    </rPh>
    <phoneticPr fontId="3"/>
  </si>
  <si>
    <t>市区町村長</t>
    <rPh sb="0" eb="2">
      <t>シク</t>
    </rPh>
    <rPh sb="2" eb="4">
      <t>チョウソン</t>
    </rPh>
    <rPh sb="4" eb="5">
      <t>チョウ</t>
    </rPh>
    <phoneticPr fontId="3"/>
  </si>
  <si>
    <t>一般職員</t>
    <rPh sb="0" eb="2">
      <t>イッパン</t>
    </rPh>
    <rPh sb="2" eb="4">
      <t>ショクイン</t>
    </rPh>
    <phoneticPr fontId="3"/>
  </si>
  <si>
    <t>地方債現在高（臨時財政対策債除き）</t>
  </si>
  <si>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</si>
  <si>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</si>
  <si>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t>
  </si>
  <si>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</si>
  <si>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</si>
  <si>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</si>
  <si>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</si>
  <si>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</si>
  <si>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</si>
  <si>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t>
  </si>
  <si>
    <t>*</t>
  </si>
  <si>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</si>
  <si>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</si>
  <si>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</si>
  <si>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5"/>
  </si>
  <si>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</si>
  <si>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</si>
  <si>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</si>
  <si>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</si>
  <si>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</si>
  <si>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</si>
  <si>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</si>
  <si>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</si>
  <si>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</si>
  <si>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</si>
  <si>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</si>
  <si>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</si>
  <si>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</si>
  <si>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</si>
  <si>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</si>
  <si>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</si>
  <si>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</si>
  <si>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rgb="FF000000"/>
        <rFont val="ＭＳ ゴシック"/>
        <family val="3"/>
        <charset val="128"/>
      </rPr>
      <t>3</t>
    </r>
    <r>
      <rPr>
        <sz val="9"/>
        <color rgb="FF000000"/>
        <rFont val="ＭＳ ゴシック"/>
        <family val="3"/>
        <charset val="128"/>
      </rPr>
      <t>)</t>
    </r>
  </si>
  <si>
    <t>（注釈）</t>
    <rPh sb="1" eb="3">
      <t>チュウシャク</t>
    </rPh>
    <phoneticPr fontId="3"/>
  </si>
  <si>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</si>
  <si>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</si>
  <si>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</si>
  <si>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</si>
  <si>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</si>
  <si>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</si>
  <si>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</si>
  <si>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</si>
  <si>
    <t>令和4年度</t>
  </si>
  <si>
    <t>東京都日の出町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</si>
  <si>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</si>
  <si>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</si>
  <si>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</si>
  <si>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</si>
  <si>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</si>
  <si>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</si>
  <si>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</si>
  <si>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</si>
  <si>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</si>
  <si>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</si>
  <si>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</si>
  <si>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</si>
  <si>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4"/>
  </si>
  <si>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</si>
  <si>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</si>
  <si>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</si>
  <si>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</si>
  <si>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</si>
  <si>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</si>
  <si>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利子割交付金</t>
  </si>
  <si>
    <t>　　市町村民税</t>
  </si>
  <si>
    <t>総務費</t>
  </si>
  <si>
    <t>配当割交付金</t>
    <rPh sb="0" eb="2">
      <t>ハイトウ</t>
    </rPh>
    <rPh sb="2" eb="3">
      <t>ワリ</t>
    </rPh>
    <rPh sb="3" eb="6">
      <t>コウフキン</t>
    </rPh>
    <phoneticPr fontId="24"/>
  </si>
  <si>
    <t>　　　個人均等割</t>
  </si>
  <si>
    <t>-</t>
  </si>
  <si>
    <t>民生費</t>
  </si>
  <si>
    <t>株式等譲渡所得割交付金</t>
    <rPh sb="0" eb="2">
      <t>カブシキ</t>
    </rPh>
    <rPh sb="2" eb="3">
      <t>トウ</t>
    </rPh>
    <rPh sb="3" eb="5">
      <t>ジョウト</t>
    </rPh>
    <rPh sb="5" eb="7">
      <t>ショトク</t>
    </rPh>
    <rPh sb="7" eb="8">
      <t>ワリ</t>
    </rPh>
    <rPh sb="8" eb="11">
      <t>コウフキン</t>
    </rPh>
    <phoneticPr fontId="24"/>
  </si>
  <si>
    <t>　　　所得割</t>
  </si>
  <si>
    <t>衛生費</t>
  </si>
  <si>
    <t>分離課税所得割交付金</t>
  </si>
  <si>
    <t>　　　法人均等割</t>
  </si>
  <si>
    <t>労働費</t>
  </si>
  <si>
    <t>-</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</si>
  <si>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</si>
  <si>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</si>
  <si>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</si>
  <si>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</si>
  <si>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</si>
  <si>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</si>
  <si>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</si>
  <si>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</si>
  <si>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</si>
  <si>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</si>
  <si>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</si>
  <si>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</si>
  <si>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</si>
  <si>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</si>
  <si>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</si>
  <si>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</si>
  <si>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</si>
  <si>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</si>
  <si>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</si>
  <si>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</si>
  <si>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</si>
  <si>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</si>
  <si>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rPh sb="7" eb="8">
      <t>トウ</t>
    </rPh>
    <phoneticPr fontId="16"/>
  </si>
  <si>
    <t>　法定外普通税</t>
  </si>
  <si>
    <t>諸支出金</t>
    <rPh sb="3" eb="4">
      <t>キン</t>
    </rPh>
    <phoneticPr fontId="25"/>
  </si>
  <si>
    <t>　個人住民税減収補塡特例交付金</t>
  </si>
  <si>
    <t>目的税</t>
  </si>
  <si>
    <t>前年度繰上充用金</t>
  </si>
  <si>
    <t>　新型コロナウイルス感染症対策地方税減収補塡特別交付金</t>
  </si>
  <si>
    <t>　法定目的税</t>
  </si>
  <si>
    <t>歳出合計</t>
  </si>
  <si>
    <t>地方交付税</t>
  </si>
  <si>
    <t>　　入湯税</t>
  </si>
  <si>
    <t>　普通交付税</t>
  </si>
  <si>
    <t>　　事業所税</t>
  </si>
  <si>
    <t>性質別歳出の状況（単位 千円・％）</t>
    <rPh sb="0" eb="2">
      <t>セイシツ</t>
    </rPh>
    <phoneticPr fontId="3"/>
  </si>
  <si>
    <t>　特別交付税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</si>
  <si>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</si>
  <si>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</si>
  <si>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</si>
  <si>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</si>
  <si>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</si>
  <si>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20"/>
  </si>
  <si>
    <t>　震災復興特別交付税</t>
  </si>
  <si>
    <t>　　水利地益税等</t>
  </si>
  <si>
    <t>義務的経費計</t>
    <rPh sb="0" eb="3">
      <t>ギムテキ</t>
    </rPh>
    <rPh sb="3" eb="5">
      <t>ケイヒ</t>
    </rPh>
    <rPh sb="5" eb="6">
      <t>ケイ</t>
    </rPh>
    <phoneticPr fontId="3"/>
  </si>
  <si>
    <t>(一般財源計)</t>
  </si>
  <si>
    <t>　法定外目的税</t>
  </si>
  <si>
    <t>　人件費</t>
  </si>
  <si>
    <t>交通安全対策特別交付金</t>
  </si>
  <si>
    <t>旧法による税</t>
  </si>
  <si>
    <t>　　うち職員給</t>
    <rPh sb="4" eb="6">
      <t>ショクイン</t>
    </rPh>
    <rPh sb="6" eb="7">
      <t>キュウ</t>
    </rPh>
    <phoneticPr fontId="3"/>
  </si>
  <si>
    <t>分担金・負担金</t>
  </si>
  <si>
    <t>合計</t>
  </si>
  <si>
    <t>　扶助費</t>
  </si>
  <si>
    <t>使用料</t>
  </si>
  <si>
    <t>　公債費</t>
  </si>
  <si>
    <t>手数料</t>
  </si>
  <si>
    <t>内訳</t>
    <rPh sb="0" eb="2">
      <t>ウチワケ</t>
    </rPh>
    <phoneticPr fontId="3"/>
  </si>
  <si>
    <t>国庫支出金</t>
  </si>
  <si>
    <t>令和4年度</t>
    <rPh sb="0" eb="2">
      <t>レイワ</t>
    </rPh>
    <rPh sb="3" eb="5">
      <t>ネンド</t>
    </rPh>
    <phoneticPr fontId="3"/>
  </si>
  <si>
    <t>令和3年度</t>
    <rPh sb="0" eb="2">
      <t>レイワ</t>
    </rPh>
    <rPh sb="3" eb="5">
      <t>ネンド</t>
    </rPh>
    <rPh sb="4" eb="5">
      <t>ド</t>
    </rPh>
    <phoneticPr fontId="3"/>
  </si>
  <si>
    <t>　うち元金</t>
  </si>
  <si>
    <t>国有提供交付金(特別区財調交付金)</t>
  </si>
  <si>
    <t>徴収率
(％)</t>
    <rPh sb="0" eb="2">
      <t>チョウシュウ</t>
    </rPh>
    <rPh sb="2" eb="3">
      <t>リツ</t>
    </rPh>
    <phoneticPr fontId="3"/>
  </si>
  <si>
    <t>現年</t>
    <rPh sb="0" eb="1">
      <t>ゲン</t>
    </rPh>
    <rPh sb="1" eb="2">
      <t>ネン</t>
    </rPh>
    <phoneticPr fontId="3"/>
  </si>
  <si>
    <t>　うち利子</t>
  </si>
  <si>
    <t>都道府県支出金</t>
  </si>
  <si>
    <t>・計</t>
  </si>
  <si>
    <t>市町村民税</t>
    <rPh sb="0" eb="3">
      <t>シチョウソン</t>
    </rPh>
    <rPh sb="3" eb="4">
      <t>ミン</t>
    </rPh>
    <rPh sb="4" eb="5">
      <t>ゼイ</t>
    </rPh>
    <phoneticPr fontId="3"/>
  </si>
  <si>
    <t>一時借入金利子</t>
  </si>
  <si>
    <t>財産収入</t>
  </si>
  <si>
    <t>純固定資産税</t>
    <rPh sb="0" eb="1">
      <t>ジュン</t>
    </rPh>
    <rPh sb="1" eb="3">
      <t>コテイ</t>
    </rPh>
    <rPh sb="3" eb="6">
      <t>シサンゼイ</t>
    </rPh>
    <phoneticPr fontId="3"/>
  </si>
  <si>
    <t>その他の経費</t>
    <rPh sb="2" eb="3">
      <t>タ</t>
    </rPh>
    <rPh sb="4" eb="6">
      <t>ケイヒ</t>
    </rPh>
    <phoneticPr fontId="3"/>
  </si>
  <si>
    <t>寄附金</t>
  </si>
  <si>
    <t>　物件費</t>
  </si>
  <si>
    <t>繰入金</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</si>
  <si>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</si>
  <si>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</si>
  <si>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</si>
  <si>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繰越金</t>
  </si>
  <si>
    <t>合計</t>
  </si>
  <si>
    <t>実質収支</t>
    <rPh sb="0" eb="2">
      <t>ジッシツ</t>
    </rPh>
    <rPh sb="2" eb="4">
      <t>シュウシ</t>
    </rPh>
    <phoneticPr fontId="3"/>
  </si>
  <si>
    <t>　補助費等</t>
    <rPh sb="1" eb="3">
      <t>ホジョ</t>
    </rPh>
    <rPh sb="3" eb="4">
      <t>ヒ</t>
    </rPh>
    <rPh sb="4" eb="5">
      <t>トウ</t>
    </rPh>
    <phoneticPr fontId="3"/>
  </si>
  <si>
    <t>諸収入</t>
  </si>
  <si>
    <t>下水道</t>
  </si>
  <si>
    <t>再差引収支</t>
    <rPh sb="0" eb="1">
      <t>サイ</t>
    </rPh>
    <rPh sb="1" eb="3">
      <t>サシヒキ</t>
    </rPh>
    <rPh sb="3" eb="5">
      <t>シュウシ</t>
    </rPh>
    <phoneticPr fontId="3"/>
  </si>
  <si>
    <t>　　うち一部事務組合負担金</t>
  </si>
  <si>
    <t>地方債</t>
  </si>
  <si>
    <t>病院</t>
  </si>
  <si>
    <t>加入世帯数(世帯)</t>
  </si>
  <si>
    <t>　繰出金</t>
  </si>
  <si>
    <t>　うち減収補塡債(特例分)</t>
    <rPh sb="4" eb="5">
      <t>シュウ</t>
    </rPh>
    <rPh sb="9" eb="10">
      <t>トク</t>
    </rPh>
    <rPh sb="10" eb="11">
      <t>レイ</t>
    </rPh>
    <rPh sb="11" eb="12">
      <t>ブン</t>
    </rPh>
    <phoneticPr fontId="16"/>
  </si>
  <si>
    <t>上水道</t>
  </si>
  <si>
    <t>被保険者数(人)</t>
  </si>
  <si>
    <t>　積立金</t>
  </si>
  <si>
    <t>　うち臨時財政対策債</t>
  </si>
  <si>
    <t>工業用水道</t>
  </si>
  <si>
    <t>被保険者
1人当り</t>
  </si>
  <si>
    <t>保険税(料)収入額</t>
  </si>
  <si>
    <t>　投資・出資金・貸付金</t>
  </si>
  <si>
    <t>歳入合計</t>
  </si>
  <si>
    <t>国民健康保険</t>
  </si>
  <si>
    <t>国庫支出金</t>
  </si>
  <si>
    <t>　前年度繰上充用金</t>
  </si>
  <si>
    <t>その他</t>
  </si>
  <si>
    <t>保険給付費</t>
  </si>
  <si>
    <t>投資的経費計</t>
    <rPh sb="5" eb="6">
      <t>ケイ</t>
    </rPh>
    <phoneticPr fontId="3"/>
  </si>
  <si>
    <t>(注釈)</t>
    <rPh sb="1" eb="2">
      <t>チュウ</t>
    </rPh>
    <rPh sb="2" eb="3">
      <t>シャク</t>
    </rPh>
    <phoneticPr fontId="3"/>
  </si>
  <si>
    <t>　　うち人件費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</si>
  <si>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</si>
  <si>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普通建設事業費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</si>
  <si>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</si>
  <si>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うち補助</t>
  </si>
  <si>
    <t>　うち単独</t>
  </si>
  <si>
    <t>災害復旧事業費</t>
  </si>
  <si>
    <t>失業対策事業費</t>
  </si>
  <si>
    <t>歳出合計</t>
  </si>
  <si>
    <t>(2)各会計、関係団体の財政状況及び健全化判断比率（市町村）</t>
    <rPh sb="26" eb="29">
      <t>シチョウソン</t>
    </rPh>
    <phoneticPr fontId="3"/>
  </si>
  <si>
    <t>令和4年度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</si>
  <si>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</si>
  <si>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</si>
  <si>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</si>
  <si>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</si>
  <si>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</si>
  <si>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</si>
  <si>
    <t>形式収支</t>
  </si>
  <si>
    <t>実質収支</t>
  </si>
  <si>
    <t>他会計等
からの
繰入金</t>
    <rPh sb="9" eb="11">
      <t>クリイレ</t>
    </rPh>
    <rPh sb="11" eb="12">
      <t>キン</t>
    </rPh>
    <phoneticPr fontId="31"/>
  </si>
  <si>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</si>
  <si>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</si>
  <si>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</si>
  <si>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</si>
  <si>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</si>
  <si>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</si>
  <si>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</si>
  <si>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</si>
  <si>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</si>
  <si>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</si>
  <si>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</si>
  <si>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</si>
  <si>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</si>
  <si>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</si>
  <si>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</si>
  <si>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</si>
  <si>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</si>
  <si>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</si>
  <si>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</si>
  <si>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</si>
  <si>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</si>
  <si>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</si>
  <si>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</si>
  <si>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</si>
  <si>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</si>
  <si>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</si>
  <si>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</si>
  <si>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</si>
  <si>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</si>
  <si>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</si>
  <si>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</si>
  <si>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</si>
  <si>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</si>
  <si>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31"/>
  </si>
  <si>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</si>
  <si>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</si>
  <si>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</si>
  <si>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</si>
  <si>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</si>
  <si>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</si>
  <si>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</si>
  <si>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</si>
  <si>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</si>
  <si>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</si>
  <si>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</si>
  <si>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</si>
  <si>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</si>
  <si>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</si>
  <si>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31"/>
  </si>
  <si>
    <t>令和2年度</t>
    <rPh sb="0" eb="2">
      <t>レイワ</t>
    </rPh>
    <rPh sb="3" eb="5">
      <t>ネンド</t>
    </rPh>
    <phoneticPr fontId="3"/>
  </si>
  <si>
    <t>令和3年度</t>
    <rPh sb="0" eb="2">
      <t>レイワ</t>
    </rPh>
    <rPh sb="3" eb="5">
      <t>ネンド</t>
    </rPh>
    <phoneticPr fontId="3"/>
  </si>
  <si>
    <t>分母比</t>
    <rPh sb="0" eb="2">
      <t>ブンボ</t>
    </rPh>
    <rPh sb="2" eb="3">
      <t>ヒ</t>
    </rPh>
    <phoneticPr fontId="3"/>
  </si>
  <si>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</si>
  <si>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</si>
  <si>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</si>
  <si>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3"/>
  </si>
  <si>
    <t>PFI事業に係るもの</t>
    <rPh sb="3" eb="5">
      <t>ジギョウ</t>
    </rPh>
    <rPh sb="6" eb="7">
      <t>カカ</t>
    </rPh>
    <phoneticPr fontId="31"/>
  </si>
  <si>
    <t>-</t>
  </si>
  <si>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</si>
  <si>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</si>
  <si>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</si>
  <si>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</si>
  <si>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</si>
  <si>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</si>
  <si>
    <t>-</t>
  </si>
  <si>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</si>
  <si>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</si>
  <si>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</si>
  <si>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</si>
  <si>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</si>
  <si>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</si>
  <si>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</si>
  <si>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</si>
  <si>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</si>
  <si>
    <t>-</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</si>
  <si>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</si>
  <si>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</si>
  <si>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</si>
  <si>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</si>
  <si>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</si>
  <si>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</si>
  <si>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31"/>
  </si>
  <si>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</si>
  <si>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</si>
  <si>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</si>
  <si>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</si>
  <si>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</si>
  <si>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</si>
  <si>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</si>
  <si>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</si>
  <si>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</si>
  <si>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</si>
  <si>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</si>
  <si>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</si>
  <si>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</si>
  <si>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</si>
  <si>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</si>
  <si>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</si>
  <si>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</si>
  <si>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</si>
  <si>
    <t>(Ｆ)</t>
  </si>
  <si>
    <t>国民健康保険特別会計</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</si>
  <si>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</si>
  <si>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</si>
  <si>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</si>
  <si>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</si>
  <si>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</si>
  <si>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</si>
  <si>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</si>
  <si>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</si>
  <si>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</si>
  <si>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</si>
  <si>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</si>
  <si>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</si>
  <si>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</si>
  <si>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20"/>
  </si>
  <si>
    <t>-</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</si>
  <si>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</si>
  <si>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</si>
  <si>
    <t>(Ｃ)</t>
  </si>
  <si>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</si>
  <si>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</si>
  <si>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</si>
  <si>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20"/>
  </si>
  <si>
    <t>(Ｃ)－(Ｄ)</t>
  </si>
  <si>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</si>
  <si>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</si>
  <si>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</si>
  <si>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</si>
  <si>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</si>
  <si>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</si>
  <si>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</si>
  <si>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</si>
  <si>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</si>
  <si>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</si>
  <si>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</si>
  <si>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</si>
  <si>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</si>
  <si>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</si>
  <si>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</si>
  <si>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</si>
  <si>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</si>
  <si>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</si>
  <si>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</si>
  <si>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</si>
  <si>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</si>
  <si>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</si>
  <si>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</si>
  <si>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</si>
  <si>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</si>
  <si>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</si>
  <si>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</si>
  <si>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</si>
  <si>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</si>
  <si>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</si>
  <si>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</si>
  <si>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</si>
  <si>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</si>
  <si>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</si>
  <si>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</si>
  <si>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</si>
  <si>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</si>
  <si>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</si>
  <si>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</si>
  <si>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</si>
  <si>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</si>
  <si>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</si>
  <si>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</si>
  <si>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</si>
  <si>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</si>
  <si>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</si>
  <si>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</si>
  <si>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</si>
  <si>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</si>
  <si>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</si>
  <si>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</si>
  <si>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</si>
  <si>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</si>
  <si>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</si>
  <si>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</si>
  <si>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</si>
  <si>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</si>
  <si>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H30</t>
  </si>
  <si>
    <t>R01</t>
  </si>
  <si>
    <t>R02</t>
  </si>
  <si>
    <t>R03</t>
  </si>
  <si>
    <t>R04</t>
  </si>
  <si>
    <t>一般会計</t>
  </si>
  <si>
    <t>下水道事業特別会計</t>
  </si>
  <si>
    <t>介護保険特別会計</t>
  </si>
  <si>
    <t>国民健康保険特別会計</t>
  </si>
  <si>
    <t>後期高齢者医療特別会計</t>
  </si>
  <si>
    <t>その他会計（赤字）</t>
  </si>
  <si>
    <t>その他会計（黒字）</t>
  </si>
  <si>
    <t>（百万円）</t>
  </si>
  <si>
    <t>H30</t>
  </si>
  <si>
    <t>R01</t>
  </si>
  <si>
    <t>R02</t>
  </si>
  <si>
    <t>R03</t>
  </si>
  <si>
    <t>R04</t>
  </si>
  <si>
    <t>-</t>
  </si>
  <si>
    <t>秋川流域斎場組合</t>
  </si>
  <si>
    <t>西秋川衛生組合</t>
  </si>
  <si>
    <t>阿伎留病院企業団</t>
  </si>
  <si>
    <t>東京市町村総合事務組合(一般会計)</t>
  </si>
  <si>
    <t>東京市町村総合事務組合(交通災害共済特別会計)</t>
  </si>
  <si>
    <t>東京都市町村職員退職手当組合</t>
  </si>
  <si>
    <t>東京都市町村議会議員公務災害補償等組合</t>
  </si>
  <si>
    <t>東京都後期高齢者医療広域連合（一般会計）</t>
  </si>
  <si>
    <t>東京都後期高齢者医療広域連合（医療特別会計）</t>
  </si>
  <si>
    <t>○</t>
  </si>
  <si>
    <t>日の出町土地開発公社</t>
  </si>
  <si>
    <t>日の出町サービス総合センター</t>
  </si>
  <si>
    <t>社会資本等整備基金</t>
  </si>
  <si>
    <t>三吉野桜木地区整備基金</t>
  </si>
  <si>
    <t>災害復旧・復興基金</t>
  </si>
  <si>
    <t>森林環境整備基金</t>
  </si>
  <si>
    <t>福祉振興基金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</si>
</sst>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5">
    <font>
      <sz val="11"/>
      <color theme="1"/>
      <name val="ＭＳ Ｐゴシック"/>
      <family val="2"/>
      <charset val="128"/>
    </font>
    <font>
      <sz val="10"/>
      <color theme="1"/>
      <name val="Arial"/>
      <family val="2"/>
    </font>
    <font>
      <sz val="11"/>
      <color rgb="FF000000"/>
      <name val="ＭＳ Ｐゴシック"/>
      <family val="3"/>
      <charset val="128"/>
    </font>
    <font>
      <sz val="6"/>
      <name val="ＭＳ Ｐゴシック"/>
      <family val="2"/>
      <charset val="128"/>
    </font>
    <font>
      <sz val="11"/>
      <color rgb="FF000000"/>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6"/>
      <name val="游ゴシック"/>
      <family val="2"/>
      <charset val="128"/>
      <scheme val="minor"/>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6"/>
      <name val="ＭＳ ゴシック"/>
      <family val="3"/>
      <charset val="128"/>
    </font>
    <font>
      <sz val="8"/>
      <color rgb="FF000000"/>
      <name val="ＭＳ ゴシック"/>
      <family val="3"/>
      <charset val="128"/>
    </font>
    <font>
      <sz val="9"/>
      <color rgb="FF000000"/>
      <name val="ＭＳ Ｐゴシック"/>
      <family val="3"/>
      <charset val="128"/>
    </font>
    <font>
      <b/>
      <sz val="13"/>
      <color rgb="FF003366"/>
      <name val="ＭＳ ゴシック"/>
      <family val="3"/>
      <charset val="128"/>
    </font>
    <font>
      <b/>
      <sz val="9"/>
      <color rgb="FFFFFFFF"/>
      <name val="ＭＳ ゴシック"/>
      <family val="3"/>
      <charset val="128"/>
    </font>
    <font>
      <b/>
      <sz val="9"/>
      <color rgb="FF0000FF"/>
      <name val="ＭＳ ゴシック"/>
      <family val="3"/>
      <charset val="128"/>
    </font>
    <font>
      <b/>
      <sz val="18"/>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0.75"/>
      <color rgb="FF000000"/>
      <name val="ＭＳ Ｐゴシック"/>
      <family val="2"/>
    </font>
    <font>
      <sz val="10"/>
      <color rgb="FF000000"/>
      <name val="ＭＳ Ｐゴシック"/>
      <family val="2"/>
    </font>
    <font>
      <b/>
      <sz val="14"/>
      <color rgb="FF000000"/>
      <name val="ＭＳ ゴシック"/>
      <family val="2"/>
    </font>
    <font>
      <sz val="14"/>
      <color rgb="FF000000"/>
      <name val="ＭＳ ゴシック"/>
      <family val="2"/>
    </font>
    <font>
      <b/>
      <sz val="14"/>
      <color rgb="FF000000"/>
      <name val="ＭＳ ゴシック"/>
      <family val="2"/>
    </font>
    <font>
      <b/>
      <sz val="16"/>
      <color rgb="FF000000"/>
      <name val="ＭＳ ゴシック"/>
      <family val="2"/>
    </font>
    <font>
      <sz val="16"/>
      <color rgb="FF000000"/>
      <name val="ＭＳ ゴシック"/>
      <family val="2"/>
    </font>
  </fonts>
  <fills count="7">
    <fill>
      <patternFill patternType="none"/>
    </fill>
    <fill>
      <patternFill patternType="gray125"/>
    </fill>
    <fill>
      <patternFill patternType="solid">
        <fgColor rgb="FFCCFFFF"/>
        <bgColor indexed="64"/>
      </patternFill>
    </fill>
    <fill>
      <patternFill patternType="solid">
        <fgColor rgb="FFFFFFFF"/>
        <bgColor indexed="64"/>
      </patternFill>
    </fill>
    <fill>
      <patternFill patternType="solid">
        <fgColor rgb="FFFFFF99"/>
        <bgColor indexed="64"/>
      </patternFill>
    </fill>
    <fill>
      <patternFill patternType="solid">
        <fgColor rgb="FF969696"/>
        <bgColor indexed="64"/>
      </patternFill>
    </fill>
    <fill>
      <patternFill patternType="solid">
        <fgColor rgb="FF00FFFF"/>
        <bgColor indexed="64"/>
      </patternFill>
    </fill>
  </fills>
  <borders count="188">
    <border>
      <left/>
      <right/>
      <top/>
      <bottom/>
      <diagonal/>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style="medium">
        <color auto="1"/>
      </bottom>
    </border>
    <border>
      <left style="medium">
        <color auto="1"/>
      </left>
      <right/>
      <top/>
      <bottom/>
    </border>
    <border>
      <left style="thin">
        <color auto="1"/>
      </left>
      <right style="medium">
        <color auto="1"/>
      </right>
      <top style="medium">
        <color auto="1"/>
      </top>
      <bottom/>
    </border>
    <border>
      <left style="medium">
        <color auto="1"/>
      </left>
      <right/>
      <top style="thin">
        <color auto="1"/>
      </top>
      <bottom/>
    </border>
    <border>
      <left style="medium">
        <color auto="1"/>
      </left>
      <right style="thin">
        <color auto="1"/>
      </right>
      <top style="thin">
        <color auto="1"/>
      </top>
      <bottom/>
    </border>
    <border>
      <left style="thin">
        <color auto="1"/>
      </left>
      <right style="thin">
        <color auto="1"/>
      </right>
      <top style="thin">
        <color auto="1"/>
      </top>
      <bottom/>
    </border>
    <border>
      <left style="thin">
        <color auto="1"/>
      </left>
      <right style="medium">
        <color auto="1"/>
      </right>
      <top style="thin">
        <color auto="1"/>
      </top>
      <bottom/>
    </border>
    <border>
      <left style="medium">
        <color auto="1"/>
      </left>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style="medium">
        <color auto="1"/>
      </top>
      <bottom/>
    </border>
    <border>
      <left style="medium">
        <color auto="1"/>
      </left>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thin">
        <color auto="1"/>
      </top>
      <bottom style="thin">
        <color auto="1"/>
      </bottom>
    </border>
    <border>
      <left style="medium">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bottom style="thin">
        <color auto="1"/>
      </bottom>
    </border>
    <border>
      <left style="thin">
        <color auto="1"/>
      </left>
      <right/>
      <top style="thin">
        <color auto="1"/>
      </top>
      <bottom style="thin">
        <color auto="1"/>
      </bottom>
    </border>
    <border>
      <left style="thin">
        <color auto="1"/>
      </left>
      <right/>
      <top style="thin">
        <color auto="1"/>
      </top>
      <bottom/>
    </border>
    <border>
      <left style="thin">
        <color auto="1"/>
      </left>
      <right/>
      <top style="thin">
        <color auto="1"/>
      </top>
      <bottom style="medium">
        <color auto="1"/>
      </bottom>
    </border>
    <border>
      <left style="medium">
        <color auto="1"/>
      </left>
      <right style="thin">
        <color auto="1"/>
      </right>
      <top/>
      <bottom/>
    </border>
    <border>
      <left style="thin">
        <color auto="1"/>
      </left>
      <right style="thin">
        <color auto="1"/>
      </right>
      <top/>
      <bottom/>
    </border>
    <border>
      <left style="thin">
        <color auto="1"/>
      </left>
      <right style="medium">
        <color auto="1"/>
      </right>
      <top/>
      <bottom/>
    </border>
    <border>
      <left style="thin">
        <color auto="1"/>
      </left>
      <right style="thin">
        <color auto="1"/>
      </right>
      <top/>
      <bottom style="thin">
        <color auto="1"/>
      </bottom>
    </border>
    <border>
      <left style="medium">
        <color auto="1"/>
      </left>
      <right style="thin">
        <color auto="1"/>
      </right>
      <top/>
      <bottom style="medium">
        <color auto="1"/>
      </bottom>
    </border>
    <border>
      <left style="thin">
        <color auto="1"/>
      </left>
      <right style="thin">
        <color auto="1"/>
      </right>
      <top style="medium">
        <color auto="1"/>
      </top>
      <bottom style="medium">
        <color auto="1"/>
      </bottom>
    </border>
    <border>
      <left/>
      <right style="thin">
        <color auto="1"/>
      </right>
      <top style="thin">
        <color auto="1"/>
      </top>
      <bottom/>
    </border>
    <border>
      <left/>
      <right/>
      <top style="thin">
        <color auto="1"/>
      </top>
      <bottom style="thin">
        <color auto="1"/>
      </bottom>
    </border>
    <border>
      <left/>
      <right style="thin">
        <color auto="1"/>
      </right>
      <top style="thin">
        <color auto="1"/>
      </top>
      <bottom style="thin">
        <color auto="1"/>
      </bottom>
    </border>
    <border>
      <left/>
      <right style="thin">
        <color auto="1"/>
      </right>
      <top/>
      <bottom style="thin">
        <color auto="1"/>
      </bottom>
    </border>
    <border>
      <left style="dashed">
        <color auto="1"/>
      </left>
      <right style="thin">
        <color auto="1"/>
      </right>
      <top style="thin">
        <color auto="1"/>
      </top>
      <bottom style="thin">
        <color auto="1"/>
      </bottom>
    </border>
    <border>
      <left style="thin">
        <color auto="1"/>
      </left>
      <right style="dashed">
        <color auto="1"/>
      </right>
      <top style="thin">
        <color auto="1"/>
      </top>
      <bottom/>
    </border>
    <border>
      <left/>
      <right/>
      <top/>
      <bottom style="thin">
        <color auto="1"/>
      </bottom>
    </border>
    <border>
      <left style="dashed">
        <color auto="1"/>
      </left>
      <right style="thin">
        <color auto="1"/>
      </right>
      <top style="thin">
        <color auto="1"/>
      </top>
      <bottom/>
    </border>
    <border>
      <left style="dashed">
        <color auto="1"/>
      </left>
      <right/>
      <top style="thin">
        <color auto="1"/>
      </top>
      <bottom/>
    </border>
    <border>
      <left style="dashed">
        <color auto="1"/>
      </left>
      <right style="thin">
        <color auto="1"/>
      </right>
      <top style="dashed">
        <color auto="1"/>
      </top>
      <bottom style="thin">
        <color auto="1"/>
      </bottom>
    </border>
    <border>
      <left style="thin">
        <color auto="1"/>
      </left>
      <right style="thin">
        <color auto="1"/>
      </right>
      <top style="dashed">
        <color auto="1"/>
      </top>
      <bottom style="thin">
        <color auto="1"/>
      </bottom>
    </border>
    <border>
      <left style="thin">
        <color auto="1"/>
      </left>
      <right/>
      <top style="dashed">
        <color auto="1"/>
      </top>
      <bottom style="thin">
        <color auto="1"/>
      </bottom>
    </border>
    <border>
      <left style="thin">
        <color auto="1"/>
      </left>
      <right style="dashed">
        <color auto="1"/>
      </right>
      <top style="dashed">
        <color auto="1"/>
      </top>
      <bottom style="thin">
        <color auto="1"/>
      </bottom>
    </border>
    <border>
      <left style="dashed">
        <color auto="1"/>
      </left>
      <right/>
      <top style="dashed">
        <color auto="1"/>
      </top>
      <bottom style="thin">
        <color auto="1"/>
      </bottom>
    </border>
    <border>
      <left/>
      <right/>
      <top style="thin">
        <color auto="1"/>
      </top>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thin">
        <color auto="1"/>
      </left>
      <right style="thin">
        <color auto="1"/>
      </right>
      <top/>
      <bottom style="medium">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style="medium">
        <color auto="1"/>
      </right>
      <top/>
      <bottom/>
    </border>
    <border>
      <left style="thin">
        <color auto="1"/>
      </left>
      <right/>
      <top/>
      <bottom/>
    </border>
    <border>
      <left style="medium">
        <color auto="1"/>
      </left>
      <right style="thin">
        <color auto="1"/>
      </right>
      <top style="double">
        <color auto="1"/>
      </top>
      <bottom style="hair">
        <color auto="1"/>
      </bottom>
    </border>
    <border>
      <left style="thin">
        <color auto="1"/>
      </left>
      <right style="thin">
        <color auto="1"/>
      </right>
      <top style="double">
        <color auto="1"/>
      </top>
      <bottom style="hair">
        <color auto="1"/>
      </bottom>
    </border>
    <border>
      <left style="medium">
        <color auto="1"/>
      </left>
      <right style="thin">
        <color auto="1"/>
      </right>
      <top style="hair">
        <color auto="1"/>
      </top>
      <bottom style="hair">
        <color auto="1"/>
      </bottom>
    </border>
    <border>
      <left style="thin">
        <color auto="1"/>
      </left>
      <right style="thin">
        <color auto="1"/>
      </right>
      <top style="hair">
        <color auto="1"/>
      </top>
      <bottom style="hair">
        <color auto="1"/>
      </bottom>
    </border>
    <border>
      <left style="medium">
        <color auto="1"/>
      </left>
      <right style="thin">
        <color auto="1"/>
      </right>
      <top/>
      <bottom style="hair">
        <color auto="1"/>
      </bottom>
    </border>
    <border>
      <left style="medium">
        <color auto="1"/>
      </left>
      <right style="thin">
        <color auto="1"/>
      </right>
      <top style="hair">
        <color auto="1"/>
      </top>
      <bottom style="thin">
        <color auto="1"/>
      </bottom>
    </border>
    <border>
      <left/>
      <right style="thin">
        <color auto="1"/>
      </right>
      <top/>
      <bottom/>
    </border>
    <border>
      <left style="thin">
        <color auto="1"/>
      </left>
      <right style="dashed">
        <color auto="1"/>
      </right>
      <top style="thin">
        <color auto="1"/>
      </top>
      <bottom style="thin">
        <color auto="1"/>
      </bottom>
    </border>
    <border>
      <left style="dashed">
        <color auto="1"/>
      </left>
      <right style="thin">
        <color auto="1"/>
      </right>
      <top/>
      <bottom style="thin">
        <color auto="1"/>
      </bottom>
    </border>
    <border>
      <left style="medium">
        <color auto="1"/>
      </left>
      <right style="thin">
        <color auto="1"/>
      </right>
      <top/>
      <bottom style="thin">
        <color auto="1"/>
      </bottom>
    </border>
    <border>
      <left style="thin">
        <color auto="1"/>
      </left>
      <right/>
      <top style="medium">
        <color auto="1"/>
      </top>
      <bottom/>
    </border>
    <border>
      <left style="thin">
        <color auto="1"/>
      </left>
      <right style="medium">
        <color auto="1"/>
      </right>
      <top/>
      <bottom style="thin">
        <color auto="1"/>
      </bottom>
    </border>
    <border>
      <left/>
      <right style="medium">
        <color auto="1"/>
      </right>
      <top/>
      <bottom style="thin">
        <color auto="1"/>
      </bottom>
    </border>
    <border>
      <left/>
      <right style="thin">
        <color auto="1"/>
      </right>
      <top/>
      <bottom style="medium">
        <color auto="1"/>
      </bottom>
    </border>
    <border>
      <left style="thin">
        <color auto="1"/>
      </left>
      <right/>
      <top/>
      <bottom style="medium">
        <color auto="1"/>
      </bottom>
    </border>
    <border>
      <left style="thin">
        <color auto="1"/>
      </left>
      <right style="medium">
        <color auto="1"/>
      </right>
      <top/>
      <bottom style="medium">
        <color auto="1"/>
      </bottom>
    </border>
    <border>
      <left/>
      <right style="medium">
        <color auto="1"/>
      </right>
      <top style="thin">
        <color auto="1"/>
      </top>
      <bottom/>
    </border>
    <border>
      <left/>
      <right style="thin">
        <color auto="1"/>
      </right>
      <top style="medium">
        <color auto="1"/>
      </top>
      <bottom style="medium">
        <color auto="1"/>
      </bottom>
    </border>
    <border>
      <left style="thin">
        <color auto="1"/>
      </left>
      <right/>
      <top style="medium">
        <color auto="1"/>
      </top>
      <bottom style="thin">
        <color auto="1"/>
      </bottom>
    </border>
    <border>
      <left/>
      <right/>
      <top style="medium">
        <color auto="1"/>
      </top>
      <bottom style="thin">
        <color auto="1"/>
      </bottom>
    </border>
    <border>
      <left/>
      <right style="thin">
        <color auto="1"/>
      </right>
      <top style="medium">
        <color auto="1"/>
      </top>
      <bottom style="thin">
        <color auto="1"/>
      </bottom>
    </border>
    <border>
      <left/>
      <right style="medium">
        <color auto="1"/>
      </right>
      <top style="medium">
        <color auto="1"/>
      </top>
      <bottom style="thin">
        <color auto="1"/>
      </bottom>
    </border>
    <border>
      <left/>
      <right style="medium">
        <color auto="1"/>
      </right>
      <top style="thin">
        <color auto="1"/>
      </top>
      <bottom style="thin">
        <color auto="1"/>
      </bottom>
    </border>
    <border>
      <left/>
      <right/>
      <top style="thin">
        <color auto="1"/>
      </top>
      <bottom style="medium">
        <color auto="1"/>
      </bottom>
    </border>
    <border>
      <left/>
      <right style="thin">
        <color auto="1"/>
      </right>
      <top style="thin">
        <color auto="1"/>
      </top>
      <bottom style="medium">
        <color auto="1"/>
      </bottom>
    </border>
    <border>
      <left/>
      <right style="medium">
        <color auto="1"/>
      </right>
      <top style="thin">
        <color auto="1"/>
      </top>
      <bottom style="medium">
        <color auto="1"/>
      </bottom>
    </border>
    <border>
      <left style="medium">
        <color auto="1"/>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style="medium">
        <color auto="1"/>
      </right>
      <top style="thin">
        <color auto="1"/>
      </top>
      <bottom style="medium">
        <color auto="1"/>
      </bottom>
    </border>
    <border>
      <left style="medium">
        <color auto="1"/>
      </left>
      <right/>
      <top style="medium">
        <color auto="1"/>
      </top>
      <bottom style="thin">
        <color auto="1"/>
      </bottom>
    </border>
    <border>
      <left/>
      <right style="hair">
        <color auto="1"/>
      </right>
      <top style="thin">
        <color auto="1"/>
      </top>
      <bottom/>
    </border>
    <border>
      <left style="hair">
        <color auto="1"/>
      </left>
      <right style="hair">
        <color auto="1"/>
      </right>
      <top style="thin">
        <color auto="1"/>
      </top>
      <bottom/>
    </border>
    <border>
      <left style="hair">
        <color auto="1"/>
      </left>
      <right/>
      <top style="thin">
        <color auto="1"/>
      </top>
      <bottom/>
    </border>
    <border>
      <left/>
      <right style="hair">
        <color auto="1"/>
      </right>
      <top/>
      <bottom/>
    </border>
    <border>
      <left style="hair">
        <color auto="1"/>
      </left>
      <right style="hair">
        <color auto="1"/>
      </right>
      <top/>
      <bottom/>
    </border>
    <border>
      <left style="hair">
        <color auto="1"/>
      </left>
      <right/>
      <top/>
      <bottom/>
    </border>
    <border>
      <left style="hair">
        <color auto="1"/>
      </left>
      <right style="thin">
        <color auto="1"/>
      </right>
      <top/>
      <bottom/>
    </border>
    <border>
      <left/>
      <right style="hair">
        <color auto="1"/>
      </right>
      <top/>
      <bottom style="thin">
        <color auto="1"/>
      </bottom>
    </border>
    <border>
      <left style="hair">
        <color auto="1"/>
      </left>
      <right style="hair">
        <color auto="1"/>
      </right>
      <top/>
      <bottom style="thin">
        <color auto="1"/>
      </bottom>
    </border>
    <border>
      <left style="hair">
        <color auto="1"/>
      </left>
      <right/>
      <top/>
      <bottom style="thin">
        <color auto="1"/>
      </bottom>
    </border>
    <border>
      <left style="medium">
        <color auto="1"/>
      </left>
      <right/>
      <top/>
      <bottom style="double">
        <color auto="1"/>
      </bottom>
    </border>
    <border>
      <left/>
      <right/>
      <top/>
      <bottom style="double">
        <color auto="1"/>
      </bottom>
    </border>
    <border>
      <left/>
      <right style="thin">
        <color auto="1"/>
      </right>
      <top/>
      <bottom style="double">
        <color auto="1"/>
      </bottom>
    </border>
    <border>
      <left style="thin">
        <color auto="1"/>
      </left>
      <right/>
      <top/>
      <bottom style="double">
        <color auto="1"/>
      </bottom>
    </border>
    <border>
      <left/>
      <right style="medium">
        <color auto="1"/>
      </right>
      <top/>
      <bottom style="double">
        <color auto="1"/>
      </bottom>
    </border>
    <border>
      <left style="thin">
        <color auto="1"/>
      </left>
      <right/>
      <top style="double">
        <color auto="1"/>
      </top>
      <bottom style="hair">
        <color auto="1"/>
      </bottom>
    </border>
    <border>
      <left/>
      <right/>
      <top style="double">
        <color auto="1"/>
      </top>
      <bottom style="hair">
        <color auto="1"/>
      </bottom>
    </border>
    <border>
      <left/>
      <right style="thin">
        <color auto="1"/>
      </right>
      <top style="double">
        <color auto="1"/>
      </top>
      <bottom style="hair">
        <color auto="1"/>
      </bottom>
    </border>
    <border>
      <left/>
      <right style="medium">
        <color auto="1"/>
      </right>
      <top style="double">
        <color auto="1"/>
      </top>
      <bottom style="hair">
        <color auto="1"/>
      </bottom>
    </border>
    <border>
      <left style="thin">
        <color auto="1"/>
      </left>
      <right style="hair">
        <color auto="1"/>
      </right>
      <top style="double">
        <color auto="1"/>
      </top>
      <bottom style="hair">
        <color auto="1"/>
      </bottom>
    </border>
    <border>
      <left style="hair">
        <color auto="1"/>
      </left>
      <right style="hair">
        <color auto="1"/>
      </right>
      <top style="double">
        <color auto="1"/>
      </top>
      <bottom style="hair">
        <color auto="1"/>
      </bottom>
    </border>
    <border>
      <left style="hair">
        <color auto="1"/>
      </left>
      <right/>
      <top style="double">
        <color auto="1"/>
      </top>
      <bottom style="hair">
        <color auto="1"/>
      </bottom>
    </border>
    <border>
      <left style="medium">
        <color auto="1"/>
      </left>
      <right/>
      <top/>
      <bottom style="hair">
        <color auto="1"/>
      </bottom>
    </border>
    <border>
      <left/>
      <right/>
      <top/>
      <bottom style="hair">
        <color auto="1"/>
      </bottom>
    </border>
    <border>
      <left/>
      <right style="medium">
        <color auto="1"/>
      </right>
      <top/>
      <bottom style="hair">
        <color auto="1"/>
      </bottom>
    </border>
    <border>
      <left/>
      <right style="hair">
        <color auto="1"/>
      </right>
      <top style="double">
        <color auto="1"/>
      </top>
      <bottom style="hair">
        <color auto="1"/>
      </bottom>
    </border>
    <border>
      <left style="hair">
        <color auto="1"/>
      </left>
      <right style="medium">
        <color auto="1"/>
      </right>
      <top style="double">
        <color auto="1"/>
      </top>
      <bottom style="hair">
        <color auto="1"/>
      </bottom>
    </border>
    <border>
      <left/>
      <right style="hair">
        <color auto="1"/>
      </right>
      <top style="hair">
        <color auto="1"/>
      </top>
      <bottom style="hair">
        <color auto="1"/>
      </bottom>
    </border>
    <border>
      <left style="hair">
        <color auto="1"/>
      </left>
      <right style="hair">
        <color auto="1"/>
      </right>
      <top style="hair">
        <color auto="1"/>
      </top>
      <bottom style="hair">
        <color auto="1"/>
      </bottom>
    </border>
    <border>
      <left style="hair">
        <color auto="1"/>
      </left>
      <right style="medium">
        <color auto="1"/>
      </right>
      <top style="hair">
        <color auto="1"/>
      </top>
      <bottom style="hair">
        <color auto="1"/>
      </bottom>
    </border>
    <border>
      <left style="thin">
        <color auto="1"/>
      </left>
      <right/>
      <top style="hair">
        <color auto="1"/>
      </top>
      <bottom style="hair">
        <color auto="1"/>
      </bottom>
    </border>
    <border>
      <left/>
      <right/>
      <top style="hair">
        <color auto="1"/>
      </top>
      <bottom style="hair">
        <color auto="1"/>
      </bottom>
    </border>
    <border>
      <left/>
      <right style="thin">
        <color auto="1"/>
      </right>
      <top style="hair">
        <color auto="1"/>
      </top>
      <bottom style="hair">
        <color auto="1"/>
      </bottom>
    </border>
    <border>
      <left/>
      <right style="medium">
        <color auto="1"/>
      </right>
      <top style="hair">
        <color auto="1"/>
      </top>
      <bottom style="hair">
        <color auto="1"/>
      </bottom>
    </border>
    <border>
      <left style="thin">
        <color auto="1"/>
      </left>
      <right style="hair">
        <color auto="1"/>
      </right>
      <top style="hair">
        <color auto="1"/>
      </top>
      <bottom style="hair">
        <color auto="1"/>
      </bottom>
    </border>
    <border>
      <left style="hair">
        <color auto="1"/>
      </left>
      <right/>
      <top style="hair">
        <color auto="1"/>
      </top>
      <bottom style="hair">
        <color auto="1"/>
      </bottom>
    </border>
    <border>
      <left style="medium">
        <color auto="1"/>
      </left>
      <right/>
      <top style="hair">
        <color auto="1"/>
      </top>
      <bottom style="hair">
        <color auto="1"/>
      </bottom>
    </border>
    <border>
      <left style="thin">
        <color auto="1"/>
      </left>
      <right style="hair">
        <color auto="1"/>
      </right>
      <top style="thin">
        <color auto="1"/>
      </top>
      <bottom style="medium">
        <color auto="1"/>
      </bottom>
    </border>
    <border>
      <left style="hair">
        <color auto="1"/>
      </left>
      <right style="hair">
        <color auto="1"/>
      </right>
      <top style="thin">
        <color auto="1"/>
      </top>
      <bottom style="medium">
        <color auto="1"/>
      </bottom>
    </border>
    <border>
      <left style="hair">
        <color auto="1"/>
      </left>
      <right/>
      <top style="thin">
        <color auto="1"/>
      </top>
      <bottom style="medium">
        <color auto="1"/>
      </bottom>
    </border>
    <border>
      <left style="medium">
        <color auto="1"/>
      </left>
      <right style="hair">
        <color auto="1"/>
      </right>
      <top style="thin">
        <color auto="1"/>
      </top>
      <bottom style="medium">
        <color auto="1"/>
      </bottom>
    </border>
    <border>
      <left style="hair">
        <color auto="1"/>
      </left>
      <right style="medium">
        <color auto="1"/>
      </right>
      <top style="thin">
        <color auto="1"/>
      </top>
      <bottom style="medium">
        <color auto="1"/>
      </bottom>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style="hair">
        <color auto="1"/>
      </right>
      <top style="hair">
        <color auto="1"/>
      </top>
      <bottom style="thin">
        <color auto="1"/>
      </bottom>
    </border>
    <border>
      <left style="hair">
        <color auto="1"/>
      </left>
      <right style="hair">
        <color auto="1"/>
      </right>
      <top style="hair">
        <color auto="1"/>
      </top>
      <bottom style="thin">
        <color auto="1"/>
      </bottom>
    </border>
    <border>
      <left style="hair">
        <color auto="1"/>
      </left>
      <right/>
      <top style="hair">
        <color auto="1"/>
      </top>
      <bottom style="thin">
        <color auto="1"/>
      </bottom>
    </border>
    <border>
      <left/>
      <right style="hair">
        <color auto="1"/>
      </right>
      <top style="hair">
        <color auto="1"/>
      </top>
      <bottom style="thin">
        <color auto="1"/>
      </bottom>
    </border>
    <border>
      <left style="hair">
        <color auto="1"/>
      </left>
      <right style="medium">
        <color auto="1"/>
      </right>
      <top style="hair">
        <color auto="1"/>
      </top>
      <bottom style="thin">
        <color auto="1"/>
      </bottom>
    </border>
    <border>
      <left style="hair">
        <color auto="1"/>
      </left>
      <right style="hair">
        <color auto="1"/>
      </right>
      <top style="thin">
        <color auto="1"/>
      </top>
      <bottom style="hair">
        <color auto="1"/>
      </bottom>
    </border>
    <border>
      <left style="hair">
        <color auto="1"/>
      </left>
      <right style="medium">
        <color auto="1"/>
      </right>
      <top style="thin">
        <color auto="1"/>
      </top>
      <bottom style="hair">
        <color auto="1"/>
      </bottom>
    </border>
    <border>
      <left style="thin">
        <color auto="1"/>
      </left>
      <right style="hair">
        <color auto="1"/>
      </right>
      <top style="thin">
        <color auto="1"/>
      </top>
      <bottom style="hair">
        <color auto="1"/>
      </bottom>
    </border>
    <border>
      <left style="hair">
        <color auto="1"/>
      </left>
      <right/>
      <top style="thin">
        <color auto="1"/>
      </top>
      <bottom style="hair">
        <color auto="1"/>
      </bottom>
    </border>
    <border>
      <left style="medium">
        <color auto="1"/>
      </left>
      <right style="hair">
        <color auto="1"/>
      </right>
      <top style="thin">
        <color auto="1"/>
      </top>
      <bottom style="hair">
        <color auto="1"/>
      </bottom>
    </border>
    <border>
      <left/>
      <right style="hair">
        <color auto="1"/>
      </right>
      <top style="thin">
        <color auto="1"/>
      </top>
      <bottom style="hair">
        <color auto="1"/>
      </bottom>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border>
    <border>
      <left style="hair">
        <color auto="1"/>
      </left>
      <right style="medium">
        <color auto="1"/>
      </right>
      <top/>
      <bottom/>
    </border>
    <border>
      <left style="thin">
        <color auto="1"/>
      </left>
      <right style="hair">
        <color auto="1"/>
      </right>
      <top style="thin">
        <color auto="1"/>
      </top>
      <bottom/>
    </border>
    <border>
      <left style="hair">
        <color auto="1"/>
      </left>
      <right style="medium">
        <color auto="1"/>
      </right>
      <top style="thin">
        <color auto="1"/>
      </top>
      <bottom/>
    </border>
    <border>
      <left style="hair">
        <color auto="1"/>
      </left>
      <right style="thin">
        <color auto="1"/>
      </right>
      <top style="thin">
        <color auto="1"/>
      </top>
      <bottom/>
    </border>
    <border>
      <left/>
      <right style="hair">
        <color auto="1"/>
      </right>
      <top style="thin">
        <color auto="1"/>
      </top>
      <bottom style="thin">
        <color auto="1"/>
      </bottom>
    </border>
    <border>
      <left style="hair">
        <color auto="1"/>
      </left>
      <right/>
      <top style="thin">
        <color auto="1"/>
      </top>
      <bottom style="thin">
        <color auto="1"/>
      </bottom>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bottom style="medium">
        <color auto="1"/>
      </bottom>
    </border>
    <border>
      <left style="hair">
        <color auto="1"/>
      </left>
      <right style="hair">
        <color auto="1"/>
      </right>
      <top/>
      <bottom style="medium">
        <color auto="1"/>
      </bottom>
    </border>
    <border>
      <left style="hair">
        <color auto="1"/>
      </left>
      <right style="medium">
        <color auto="1"/>
      </right>
      <top/>
      <bottom style="medium">
        <color auto="1"/>
      </bottom>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border>
    <border>
      <left style="hair">
        <color auto="1"/>
      </left>
      <right style="hair">
        <color auto="1"/>
      </right>
      <top style="thin">
        <color auto="1"/>
      </top>
      <bottom style="thin">
        <color auto="1"/>
      </bottom>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s>
  <cellStyleXfs count="3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0">
      <alignment vertical="center"/>
      <protection/>
    </xf>
    <xf numFmtId="0" fontId="16" fillId="0" borderId="0">
      <alignment/>
      <protection/>
    </xf>
    <xf numFmtId="0" fontId="16" fillId="0" borderId="0">
      <alignment vertical="center"/>
      <protection/>
    </xf>
    <xf numFmtId="0" fontId="14" fillId="0" borderId="0">
      <alignment vertical="center"/>
      <protection/>
    </xf>
    <xf numFmtId="0" fontId="2" fillId="0" borderId="0">
      <alignment vertical="center"/>
      <protection/>
    </xf>
    <xf numFmtId="0" fontId="2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cellStyleXfs>
  <cellXfs count="121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shrinkToFit="1"/>
      <protection/>
    </xf>
    <xf numFmtId="176" fontId="6" fillId="0" borderId="5" xfId="20" applyNumberFormat="1" applyFont="1" applyFill="1" applyBorder="1" applyAlignment="1" applyProtection="1">
      <alignment horizontal="right" vertical="center" shrinkToFit="1"/>
      <protection/>
    </xf>
    <xf numFmtId="176" fontId="6" fillId="0" borderId="8" xfId="20" applyNumberFormat="1" applyFont="1" applyFill="1" applyBorder="1" applyAlignment="1" applyProtection="1">
      <alignment horizontal="right" vertical="center" shrinkToFi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shrinkToFit="1"/>
      <protection/>
    </xf>
    <xf numFmtId="176" fontId="6" fillId="0" borderId="11" xfId="20" applyNumberFormat="1" applyFont="1" applyFill="1" applyBorder="1" applyAlignment="1" applyProtection="1">
      <alignment horizontal="right" vertical="center" shrinkToFit="1"/>
      <protection/>
    </xf>
    <xf numFmtId="176" fontId="6" fillId="0" borderId="12" xfId="20" applyNumberFormat="1" applyFont="1" applyFill="1" applyBorder="1" applyAlignment="1" applyProtection="1">
      <alignment horizontal="right" vertical="center" shrinkToFi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shrinkToFit="1"/>
      <protection/>
    </xf>
    <xf numFmtId="176" fontId="6" fillId="0" borderId="15" xfId="20" applyNumberFormat="1" applyFont="1" applyFill="1" applyBorder="1" applyAlignment="1" applyProtection="1">
      <alignment horizontal="right" vertical="center" shrinkToFit="1"/>
      <protection/>
    </xf>
    <xf numFmtId="176" fontId="6" fillId="0" borderId="16" xfId="20" applyNumberFormat="1" applyFont="1" applyFill="1" applyBorder="1" applyAlignment="1" applyProtection="1">
      <alignment horizontal="right" vertical="center" shrinkToFi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2" borderId="1" xfId="21" applyFont="1" applyFill="1" applyBorder="1" applyAlignment="1">
      <alignment/>
      <protection/>
    </xf>
    <xf numFmtId="0" fontId="6" fillId="2" borderId="2" xfId="21" applyFont="1" applyFill="1" applyBorder="1" applyAlignment="1">
      <alignment horizontal="right" vertical="top"/>
      <protection/>
    </xf>
    <xf numFmtId="0" fontId="6" fillId="2" borderId="3" xfId="21" applyFont="1" applyFill="1" applyBorder="1" applyAlignment="1">
      <alignment horizontal="right" vertical="top"/>
      <protection/>
    </xf>
    <xf numFmtId="0" fontId="6" fillId="2" borderId="17"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6" fillId="2"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shrinkToFit="1"/>
      <protection/>
    </xf>
    <xf numFmtId="176" fontId="6" fillId="0" borderId="20" xfId="21" applyNumberFormat="1" applyFont="1" applyFill="1" applyBorder="1" applyAlignment="1">
      <alignment horizontal="right" vertical="center" shrinkToFit="1"/>
      <protection/>
    </xf>
    <xf numFmtId="176" fontId="6" fillId="0" borderId="21" xfId="21" applyNumberFormat="1" applyFont="1" applyFill="1" applyBorder="1" applyAlignment="1">
      <alignment horizontal="right" vertical="center" shrinkToFit="1"/>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shrinkToFit="1"/>
      <protection/>
    </xf>
    <xf numFmtId="176" fontId="6" fillId="0" borderId="24" xfId="21" applyNumberFormat="1" applyFont="1" applyFill="1" applyBorder="1" applyAlignment="1">
      <alignment horizontal="right" vertical="center" shrinkToFit="1"/>
      <protection/>
    </xf>
    <xf numFmtId="176" fontId="6" fillId="0" borderId="25" xfId="21" applyNumberFormat="1" applyFont="1" applyFill="1" applyBorder="1" applyAlignment="1">
      <alignment horizontal="right" vertical="center" shrinkToFit="1"/>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shrinkToFit="1"/>
      <protection/>
    </xf>
    <xf numFmtId="176" fontId="6" fillId="0" borderId="15" xfId="21" applyNumberFormat="1" applyFont="1" applyFill="1" applyBorder="1" applyAlignment="1">
      <alignment horizontal="right" vertical="center" shrinkToFit="1"/>
      <protection/>
    </xf>
    <xf numFmtId="176" fontId="6" fillId="0" borderId="16" xfId="21" applyNumberFormat="1" applyFont="1" applyFill="1" applyBorder="1" applyAlignment="1">
      <alignment horizontal="right" vertical="center" shrinkToFit="1"/>
      <protection/>
    </xf>
    <xf numFmtId="0" fontId="7" fillId="0" borderId="0" xfId="21" applyFont="1" applyFill="1" applyBorder="1" applyAlignment="1">
      <alignment vertical="center"/>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shrinkToFit="1"/>
      <protection/>
    </xf>
    <xf numFmtId="177" fontId="7" fillId="0" borderId="20" xfId="22" applyNumberFormat="1" applyFont="1" applyFill="1" applyBorder="1" applyAlignment="1" applyProtection="1">
      <alignment horizontal="right" vertical="center" shrinkToFit="1"/>
      <protection/>
    </xf>
    <xf numFmtId="177" fontId="7" fillId="0" borderId="21" xfId="22" applyNumberFormat="1" applyFont="1" applyFill="1" applyBorder="1" applyAlignment="1" applyProtection="1">
      <alignment horizontal="right" vertical="center" shrinkToFit="1"/>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shrinkToFit="1"/>
      <protection/>
    </xf>
    <xf numFmtId="177" fontId="7" fillId="0" borderId="24" xfId="22" applyNumberFormat="1" applyFont="1" applyFill="1" applyBorder="1" applyAlignment="1" applyProtection="1">
      <alignment horizontal="right" vertical="center" shrinkToFit="1"/>
      <protection/>
    </xf>
    <xf numFmtId="177" fontId="7" fillId="0" borderId="25" xfId="22" applyNumberFormat="1" applyFont="1" applyFill="1" applyBorder="1" applyAlignment="1" applyProtection="1">
      <alignment horizontal="right" vertical="center" shrinkToFit="1"/>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shrinkToFit="1"/>
      <protection/>
    </xf>
    <xf numFmtId="177" fontId="7" fillId="0" borderId="15" xfId="22" applyNumberFormat="1" applyFont="1" applyFill="1" applyBorder="1" applyAlignment="1" applyProtection="1">
      <alignment horizontal="right" vertical="center" shrinkToFit="1"/>
      <protection/>
    </xf>
    <xf numFmtId="177" fontId="7" fillId="0" borderId="16" xfId="22" applyNumberFormat="1" applyFont="1" applyFill="1" applyBorder="1" applyAlignment="1" applyProtection="1">
      <alignment horizontal="right" vertical="center" shrinkToFit="1"/>
      <protection/>
    </xf>
    <xf numFmtId="0" fontId="7" fillId="0" borderId="0" xfId="22" applyFont="1" applyAlignment="1">
      <alignment/>
      <protection/>
    </xf>
    <xf numFmtId="0" fontId="8" fillId="0" borderId="0" xfId="22" applyFont="1" applyAlignment="1">
      <alignment/>
      <protection/>
    </xf>
    <xf numFmtId="0" fontId="8" fillId="0" borderId="0" xfId="22" applyFont="1" applyAlignment="1">
      <alignment vertical="center"/>
      <protection/>
    </xf>
    <xf numFmtId="177" fontId="8" fillId="0" borderId="0" xfId="22" applyNumberFormat="1" applyFont="1" applyAlignment="1">
      <alignment horizontal="right" vertical="center" shrinkToFit="1"/>
      <protection/>
    </xf>
    <xf numFmtId="0" fontId="9" fillId="0" borderId="0" xfId="22" applyNumberFormat="1" applyFont="1" applyAlignment="1">
      <alignment horizontal="center" vertical="center" shrinkToFit="1"/>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177" fontId="8" fillId="0" borderId="19" xfId="22" applyNumberFormat="1" applyFont="1" applyBorder="1" applyAlignment="1" applyProtection="1">
      <alignment horizontal="right" vertical="center" shrinkToFit="1"/>
      <protection locked="0"/>
    </xf>
    <xf numFmtId="177" fontId="8" fillId="0" borderId="20" xfId="22" applyNumberFormat="1" applyFont="1" applyBorder="1" applyAlignment="1" applyProtection="1">
      <alignment horizontal="right" vertical="center" shrinkToFit="1"/>
      <protection locked="0"/>
    </xf>
    <xf numFmtId="177" fontId="8" fillId="0" borderId="21" xfId="22" applyNumberFormat="1" applyFont="1" applyBorder="1" applyAlignment="1" applyProtection="1">
      <alignment horizontal="right" vertical="center" shrinkToFit="1"/>
      <protection locked="0"/>
    </xf>
    <xf numFmtId="177" fontId="8" fillId="0" borderId="30" xfId="22" applyNumberFormat="1" applyFont="1" applyBorder="1" applyAlignment="1" applyProtection="1">
      <alignment horizontal="right" vertical="center" shrinkToFit="1"/>
      <protection locked="0"/>
    </xf>
    <xf numFmtId="177" fontId="8" fillId="0" borderId="31" xfId="22" applyNumberFormat="1" applyFont="1" applyBorder="1" applyAlignment="1" applyProtection="1">
      <alignment horizontal="right" vertical="center" shrinkToFit="1"/>
      <protection locked="0"/>
    </xf>
    <xf numFmtId="177" fontId="8" fillId="0" borderId="32" xfId="22" applyNumberFormat="1" applyFont="1" applyBorder="1" applyAlignment="1" applyProtection="1">
      <alignment horizontal="right" vertical="center" shrinkToFit="1"/>
      <protection locked="0"/>
    </xf>
    <xf numFmtId="177" fontId="8" fillId="0" borderId="14" xfId="22" applyNumberFormat="1" applyFont="1" applyBorder="1" applyAlignment="1" applyProtection="1">
      <alignment horizontal="right" vertical="center" shrinkToFit="1"/>
      <protection locked="0"/>
    </xf>
    <xf numFmtId="177" fontId="8" fillId="0" borderId="15" xfId="22" applyNumberFormat="1" applyFont="1" applyBorder="1" applyAlignment="1" applyProtection="1">
      <alignment horizontal="right" vertical="center" shrinkToFit="1"/>
      <protection locked="0"/>
    </xf>
    <xf numFmtId="177" fontId="8" fillId="0" borderId="16" xfId="22" applyNumberFormat="1" applyFont="1" applyBorder="1" applyAlignment="1" applyProtection="1">
      <alignment horizontal="right" vertical="center" shrinkToFit="1"/>
      <protection locked="0"/>
    </xf>
    <xf numFmtId="0" fontId="11" fillId="0" borderId="0" xfId="22" applyFont="1" applyAlignment="1">
      <alignment horizontal="center" vertical="center" wrapText="1"/>
      <protection/>
    </xf>
    <xf numFmtId="0" fontId="8" fillId="0" borderId="0" xfId="22" applyFont="1" applyAlignment="1">
      <alignment vertical="top"/>
      <protection/>
    </xf>
    <xf numFmtId="0" fontId="12" fillId="0" borderId="0" xfId="22" applyFont="1" applyAlignment="1">
      <alignment vertical="center"/>
      <protection/>
    </xf>
    <xf numFmtId="0" fontId="11" fillId="0" borderId="0" xfId="22" applyFont="1" applyAlignment="1">
      <alignment vertical="center" wrapText="1"/>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0" fontId="7" fillId="0" borderId="27" xfId="23" applyFont="1" applyFill="1" applyBorder="1" applyAlignment="1">
      <alignment vertical="center"/>
      <protection/>
    </xf>
    <xf numFmtId="0" fontId="7" fillId="0" borderId="28" xfId="23" applyFont="1" applyFill="1" applyBorder="1" applyAlignment="1">
      <alignment vertical="center"/>
      <protection/>
    </xf>
    <xf numFmtId="0" fontId="7" fillId="0" borderId="33" xfId="23" applyFont="1" applyFill="1" applyBorder="1" applyAlignment="1">
      <alignmen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0" fontId="5" fillId="0" borderId="0" xfId="20" applyFont="1" applyAlignment="1">
      <alignment horizontal="right"/>
      <protection/>
    </xf>
    <xf numFmtId="0" fontId="13" fillId="2" borderId="1" xfId="20" applyFont="1" applyFill="1" applyBorder="1" applyAlignment="1">
      <alignment/>
      <protection/>
    </xf>
    <xf numFmtId="0" fontId="13" fillId="2" borderId="2" xfId="20" applyFont="1" applyFill="1" applyBorder="1" applyAlignment="1">
      <alignment horizontal="right" vertical="top"/>
      <protection/>
    </xf>
    <xf numFmtId="0" fontId="13" fillId="2" borderId="3" xfId="20" applyFont="1" applyFill="1" applyBorder="1" applyAlignment="1">
      <alignment horizontal="right" vertical="top"/>
      <protection/>
    </xf>
    <xf numFmtId="0" fontId="15" fillId="2" borderId="5" xfId="24" applyFont="1" applyFill="1" applyBorder="1" applyAlignment="1">
      <alignment horizontal="center" vertical="center"/>
      <protection/>
    </xf>
    <xf numFmtId="0" fontId="15" fillId="2" borderId="6" xfId="24" applyFont="1" applyFill="1" applyBorder="1" applyAlignment="1">
      <alignment horizontal="center" vertical="center"/>
      <protection/>
    </xf>
    <xf numFmtId="0" fontId="13" fillId="0" borderId="7" xfId="20" applyFont="1" applyFill="1" applyBorder="1" applyAlignment="1">
      <alignment horizontal="center" vertical="center" wrapText="1"/>
      <protection/>
    </xf>
    <xf numFmtId="177" fontId="13" fillId="0" borderId="5" xfId="24" applyNumberFormat="1" applyFont="1" applyFill="1" applyBorder="1" applyAlignment="1" applyProtection="1">
      <alignment horizontal="right" vertical="center" shrinkToFit="1"/>
      <protection/>
    </xf>
    <xf numFmtId="177" fontId="13" fillId="0" borderId="8" xfId="24" applyNumberFormat="1" applyFont="1" applyFill="1" applyBorder="1" applyAlignment="1" applyProtection="1">
      <alignment horizontal="right" vertical="center" shrinkToFit="1"/>
      <protection/>
    </xf>
    <xf numFmtId="0" fontId="13" fillId="0" borderId="9" xfId="20" applyFont="1" applyFill="1" applyBorder="1" applyAlignment="1">
      <alignment horizontal="center" vertical="center" wrapText="1"/>
      <protection/>
    </xf>
    <xf numFmtId="177" fontId="13" fillId="0" borderId="11" xfId="24" applyNumberFormat="1" applyFont="1" applyFill="1" applyBorder="1" applyAlignment="1" applyProtection="1">
      <alignment horizontal="right" vertical="center" shrinkToFit="1"/>
      <protection/>
    </xf>
    <xf numFmtId="177" fontId="13" fillId="0" borderId="12" xfId="24" applyNumberFormat="1" applyFont="1" applyFill="1" applyBorder="1" applyAlignment="1" applyProtection="1">
      <alignment horizontal="right" vertical="center" shrinkToFit="1"/>
      <protection/>
    </xf>
    <xf numFmtId="177" fontId="13" fillId="0" borderId="24" xfId="24" applyNumberFormat="1" applyFont="1" applyFill="1" applyBorder="1" applyAlignment="1" applyProtection="1">
      <alignment horizontal="right" vertical="center" shrinkToFit="1"/>
      <protection/>
    </xf>
    <xf numFmtId="177" fontId="13" fillId="0" borderId="25" xfId="24" applyNumberFormat="1" applyFont="1" applyFill="1" applyBorder="1" applyAlignment="1" applyProtection="1">
      <alignment horizontal="right" vertical="center" shrinkToFit="1"/>
      <protection/>
    </xf>
    <xf numFmtId="0" fontId="13" fillId="0" borderId="30" xfId="20" applyFont="1" applyFill="1" applyBorder="1" applyAlignment="1">
      <alignment horizontal="center" vertical="center"/>
      <protection/>
    </xf>
    <xf numFmtId="177" fontId="13" fillId="0" borderId="24" xfId="24" applyNumberFormat="1" applyFont="1" applyFill="1" applyBorder="1" applyAlignment="1" applyProtection="1">
      <alignment horizontal="right" vertical="center" shrinkToFit="1"/>
      <protection locked="0"/>
    </xf>
    <xf numFmtId="177" fontId="13" fillId="0" borderId="25" xfId="24" applyNumberFormat="1" applyFont="1" applyFill="1" applyBorder="1" applyAlignment="1" applyProtection="1">
      <alignment horizontal="right" vertical="center" shrinkToFit="1"/>
      <protection locked="0"/>
    </xf>
    <xf numFmtId="0" fontId="13" fillId="0" borderId="34" xfId="20" applyFont="1" applyFill="1" applyBorder="1" applyAlignment="1">
      <alignment horizontal="center" vertical="center"/>
      <protection/>
    </xf>
    <xf numFmtId="177" fontId="13" fillId="0" borderId="15" xfId="24" applyNumberFormat="1" applyFont="1" applyFill="1" applyBorder="1" applyAlignment="1" applyProtection="1">
      <alignment horizontal="right" vertical="center" shrinkToFit="1"/>
      <protection locked="0"/>
    </xf>
    <xf numFmtId="177" fontId="13" fillId="0" borderId="16" xfId="24" applyNumberFormat="1" applyFont="1" applyFill="1" applyBorder="1" applyAlignment="1" applyProtection="1">
      <alignment horizontal="right" vertical="center" shrinkToFit="1"/>
      <protection locked="0"/>
    </xf>
    <xf numFmtId="0" fontId="13" fillId="0" borderId="1" xfId="20" applyFont="1" applyFill="1" applyBorder="1" applyAlignment="1">
      <alignment horizontal="center" vertical="center"/>
      <protection/>
    </xf>
    <xf numFmtId="177" fontId="13" fillId="0" borderId="35" xfId="24" applyNumberFormat="1" applyFont="1" applyFill="1" applyBorder="1" applyAlignment="1" applyProtection="1">
      <alignment horizontal="right" vertical="center" shrinkToFit="1"/>
      <protection/>
    </xf>
    <xf numFmtId="177" fontId="13" fillId="0" borderId="6" xfId="24" applyNumberFormat="1" applyFont="1" applyFill="1" applyBorder="1" applyAlignment="1" applyProtection="1">
      <alignment horizontal="right" vertical="center" shrinkToFit="1"/>
      <protection/>
    </xf>
    <xf numFmtId="178" fontId="17" fillId="0" borderId="28" xfId="25" applyNumberFormat="1" applyFont="1" applyBorder="1" applyAlignment="1">
      <alignment vertical="center"/>
      <protection/>
    </xf>
    <xf numFmtId="178" fontId="17" fillId="0" borderId="36" xfId="25" applyNumberFormat="1" applyFont="1" applyBorder="1" applyAlignment="1">
      <alignment vertical="center"/>
      <protection/>
    </xf>
    <xf numFmtId="178" fontId="17" fillId="0" borderId="11" xfId="25" applyNumberFormat="1" applyFont="1" applyBorder="1" applyAlignment="1">
      <alignment horizontal="center" vertical="center" wrapText="1"/>
      <protection/>
    </xf>
    <xf numFmtId="178" fontId="17" fillId="0" borderId="27" xfId="25" applyNumberFormat="1" applyFont="1" applyBorder="1" applyAlignment="1">
      <alignment horizontal="center" vertical="center"/>
      <protection/>
    </xf>
    <xf numFmtId="178" fontId="17" fillId="0" borderId="37" xfId="25" applyNumberFormat="1" applyFont="1" applyBorder="1" applyAlignment="1">
      <alignment horizontal="center" vertical="center"/>
      <protection/>
    </xf>
    <xf numFmtId="178" fontId="17" fillId="0" borderId="38" xfId="25" applyNumberFormat="1" applyFont="1" applyBorder="1" applyAlignment="1">
      <alignment horizontal="center" vertical="center"/>
      <protection/>
    </xf>
    <xf numFmtId="0" fontId="16" fillId="0" borderId="0" xfId="25">
      <alignment/>
      <protection/>
    </xf>
    <xf numFmtId="178" fontId="17" fillId="0" borderId="26" xfId="25" applyNumberFormat="1" applyFont="1" applyBorder="1" applyAlignment="1">
      <alignment vertical="center"/>
      <protection/>
    </xf>
    <xf numFmtId="178" fontId="17" fillId="0" borderId="39" xfId="25" applyNumberFormat="1" applyFont="1" applyBorder="1" applyAlignment="1">
      <alignment vertical="center"/>
      <protection/>
    </xf>
    <xf numFmtId="0" fontId="16" fillId="0" borderId="33" xfId="25" applyFont="1" applyBorder="1" applyAlignment="1">
      <alignment vertical="center"/>
      <protection/>
    </xf>
    <xf numFmtId="178" fontId="17" fillId="0" borderId="28" xfId="25" applyNumberFormat="1" applyFont="1" applyBorder="1" applyAlignment="1">
      <alignment horizontal="center" vertical="center"/>
      <protection/>
    </xf>
    <xf numFmtId="178" fontId="17" fillId="0" borderId="40" xfId="25" applyNumberFormat="1" applyFont="1" applyBorder="1" applyAlignment="1">
      <alignment horizontal="center" vertical="center" wrapText="1"/>
      <protection/>
    </xf>
    <xf numFmtId="178" fontId="17" fillId="0" borderId="41" xfId="25" applyNumberFormat="1" applyFont="1" applyBorder="1" applyAlignment="1">
      <alignment horizontal="center" vertical="center"/>
      <protection/>
    </xf>
    <xf numFmtId="178" fontId="17" fillId="0" borderId="42" xfId="25" applyNumberFormat="1" applyFont="1" applyBorder="1" applyAlignment="1">
      <alignment horizontal="center" vertical="center" wrapText="1"/>
      <protection/>
    </xf>
    <xf numFmtId="178" fontId="17" fillId="0" borderId="24" xfId="25" applyNumberFormat="1" applyFont="1" applyBorder="1" applyAlignment="1">
      <alignment horizontal="center" vertical="center"/>
      <protection/>
    </xf>
    <xf numFmtId="178" fontId="17" fillId="0" borderId="36" xfId="25" applyNumberFormat="1" applyFont="1" applyBorder="1" applyAlignment="1">
      <alignment horizontal="center" vertical="center"/>
      <protection/>
    </xf>
    <xf numFmtId="179" fontId="17" fillId="0" borderId="11" xfId="25" applyNumberFormat="1" applyFont="1" applyFill="1" applyBorder="1" applyAlignment="1">
      <alignment vertical="center"/>
      <protection/>
    </xf>
    <xf numFmtId="179" fontId="17" fillId="0" borderId="28" xfId="25" applyNumberFormat="1" applyFont="1" applyFill="1" applyBorder="1" applyAlignment="1">
      <alignment vertical="center"/>
      <protection/>
    </xf>
    <xf numFmtId="180" fontId="17" fillId="0" borderId="43" xfId="25" applyNumberFormat="1" applyFont="1" applyFill="1" applyBorder="1" applyAlignment="1">
      <alignment vertical="center"/>
      <protection/>
    </xf>
    <xf numFmtId="179" fontId="17" fillId="0" borderId="41" xfId="25" applyNumberFormat="1" applyFont="1" applyFill="1" applyBorder="1" applyAlignment="1">
      <alignment vertical="center"/>
      <protection/>
    </xf>
    <xf numFmtId="180" fontId="17" fillId="0" borderId="44" xfId="25" applyNumberFormat="1" applyFont="1" applyFill="1" applyBorder="1" applyAlignment="1">
      <alignment vertical="center"/>
      <protection/>
    </xf>
    <xf numFmtId="180" fontId="17" fillId="0" borderId="11" xfId="25" applyNumberFormat="1" applyFont="1" applyBorder="1" applyAlignment="1">
      <alignment vertical="center"/>
      <protection/>
    </xf>
    <xf numFmtId="178" fontId="17" fillId="0" borderId="26" xfId="25" applyNumberFormat="1" applyFont="1" applyBorder="1" applyAlignment="1">
      <alignment horizontal="center" vertical="center"/>
      <protection/>
    </xf>
    <xf numFmtId="178" fontId="17" fillId="0" borderId="45" xfId="25" applyNumberFormat="1" applyFont="1" applyBorder="1" applyAlignment="1">
      <alignment horizontal="center" vertical="center"/>
      <protection/>
    </xf>
    <xf numFmtId="179" fontId="17" fillId="0" borderId="46" xfId="25" applyNumberFormat="1" applyFont="1" applyFill="1" applyBorder="1" applyAlignment="1">
      <alignment vertical="center"/>
      <protection/>
    </xf>
    <xf numFmtId="179" fontId="17" fillId="0" borderId="47" xfId="25" applyNumberFormat="1" applyFont="1" applyFill="1" applyBorder="1" applyAlignment="1">
      <alignment vertical="center"/>
      <protection/>
    </xf>
    <xf numFmtId="180" fontId="17" fillId="0" borderId="45" xfId="25" applyNumberFormat="1" applyFont="1" applyFill="1" applyBorder="1" applyAlignment="1">
      <alignment vertical="center"/>
      <protection/>
    </xf>
    <xf numFmtId="179" fontId="17" fillId="0" borderId="48" xfId="25" applyNumberFormat="1" applyFont="1" applyFill="1" applyBorder="1" applyAlignment="1">
      <alignment vertical="center"/>
      <protection/>
    </xf>
    <xf numFmtId="180" fontId="17" fillId="0" borderId="49" xfId="25" applyNumberFormat="1" applyFont="1" applyFill="1" applyBorder="1" applyAlignment="1">
      <alignment vertical="center"/>
      <protection/>
    </xf>
    <xf numFmtId="180" fontId="17" fillId="0" borderId="46" xfId="25" applyNumberFormat="1" applyFont="1" applyBorder="1" applyAlignment="1">
      <alignment vertical="center"/>
      <protection/>
    </xf>
    <xf numFmtId="179" fontId="17" fillId="0" borderId="46" xfId="25" applyNumberFormat="1" applyFont="1" applyFill="1" applyBorder="1" applyAlignment="1">
      <alignment vertical="center" wrapText="1"/>
      <protection/>
    </xf>
    <xf numFmtId="179" fontId="17" fillId="0" borderId="11" xfId="25" applyNumberFormat="1" applyFont="1" applyBorder="1" applyAlignment="1">
      <alignment vertical="center"/>
      <protection/>
    </xf>
    <xf numFmtId="179" fontId="17" fillId="0" borderId="28" xfId="25" applyNumberFormat="1" applyFont="1" applyBorder="1" applyAlignment="1">
      <alignment vertical="center"/>
      <protection/>
    </xf>
    <xf numFmtId="180" fontId="17" fillId="0" borderId="43" xfId="25" applyNumberFormat="1" applyFont="1" applyBorder="1" applyAlignment="1">
      <alignment vertical="center"/>
      <protection/>
    </xf>
    <xf numFmtId="179" fontId="17" fillId="0" borderId="41" xfId="25" applyNumberFormat="1" applyFont="1" applyBorder="1" applyAlignment="1">
      <alignment vertical="center"/>
      <protection/>
    </xf>
    <xf numFmtId="180" fontId="17" fillId="0" borderId="50" xfId="25" applyNumberFormat="1" applyFont="1" applyBorder="1" applyAlignment="1">
      <alignment vertical="center"/>
      <protection/>
    </xf>
    <xf numFmtId="0" fontId="16" fillId="0" borderId="24" xfId="25" applyBorder="1">
      <alignment/>
      <protection/>
    </xf>
    <xf numFmtId="0" fontId="16" fillId="0" borderId="24" xfId="25" applyBorder="1" applyAlignment="1">
      <alignment vertical="center"/>
      <protection/>
    </xf>
    <xf numFmtId="0" fontId="18" fillId="0" borderId="24" xfId="25" applyFont="1" applyBorder="1">
      <alignment/>
      <protection/>
    </xf>
    <xf numFmtId="0" fontId="16" fillId="0" borderId="0" xfId="26" applyAlignment="1">
      <alignment/>
      <protection/>
    </xf>
    <xf numFmtId="0" fontId="16" fillId="0" borderId="24" xfId="26" applyBorder="1" applyAlignment="1">
      <alignment/>
      <protection/>
    </xf>
    <xf numFmtId="177" fontId="16" fillId="0" borderId="24" xfId="26" applyNumberFormat="1" applyBorder="1" applyAlignment="1">
      <alignment/>
      <protection/>
    </xf>
    <xf numFmtId="0" fontId="20" fillId="0" borderId="0" xfId="27" applyFont="1" applyAlignment="1">
      <alignment vertical="center"/>
      <protection/>
    </xf>
    <xf numFmtId="49" fontId="20" fillId="0" borderId="0" xfId="27" applyNumberFormat="1" applyFont="1" applyAlignment="1">
      <alignment vertical="center"/>
      <protection/>
    </xf>
    <xf numFmtId="0" fontId="22" fillId="0" borderId="0" xfId="27" applyFont="1" applyAlignment="1">
      <alignment vertical="center"/>
      <protection/>
    </xf>
    <xf numFmtId="0" fontId="23" fillId="0" borderId="0" xfId="27" applyFont="1" applyAlignment="1">
      <alignment vertical="center"/>
      <protection/>
    </xf>
    <xf numFmtId="0" fontId="20" fillId="0" borderId="51" xfId="27" applyFont="1" applyBorder="1" applyAlignment="1">
      <alignment horizontal="left" vertical="center"/>
      <protection/>
    </xf>
    <xf numFmtId="0" fontId="20" fillId="0" borderId="52" xfId="27" applyFont="1" applyBorder="1" applyAlignment="1">
      <alignment horizontal="left" vertical="center"/>
      <protection/>
    </xf>
    <xf numFmtId="0" fontId="20" fillId="0" borderId="53" xfId="27" applyFont="1" applyBorder="1" applyAlignment="1">
      <alignment horizontal="left" vertical="center"/>
      <protection/>
    </xf>
    <xf numFmtId="184" fontId="20" fillId="0" borderId="51" xfId="27" applyNumberFormat="1" applyFont="1" applyBorder="1" applyAlignment="1">
      <alignment horizontal="right" vertical="center" shrinkToFit="1"/>
      <protection/>
    </xf>
    <xf numFmtId="184" fontId="20" fillId="0" borderId="52" xfId="27" applyNumberFormat="1" applyFont="1" applyBorder="1" applyAlignment="1">
      <alignment horizontal="right" vertical="center" shrinkToFit="1"/>
      <protection/>
    </xf>
    <xf numFmtId="184" fontId="20" fillId="0" borderId="53" xfId="27" applyNumberFormat="1" applyFont="1" applyBorder="1" applyAlignment="1">
      <alignment horizontal="right" vertical="center" shrinkToFit="1"/>
      <protection/>
    </xf>
    <xf numFmtId="0" fontId="24" fillId="0" borderId="33" xfId="28" applyFont="1" applyBorder="1" applyAlignment="1">
      <alignment vertical="center"/>
      <protection/>
    </xf>
    <xf numFmtId="184" fontId="20" fillId="0" borderId="51" xfId="27" applyNumberFormat="1" applyFont="1" applyBorder="1" applyAlignment="1">
      <alignment vertical="center" shrinkToFit="1"/>
      <protection/>
    </xf>
    <xf numFmtId="184" fontId="20" fillId="0" borderId="52" xfId="27" applyNumberFormat="1" applyFont="1" applyBorder="1" applyAlignment="1">
      <alignment vertical="center" shrinkToFit="1"/>
      <protection/>
    </xf>
    <xf numFmtId="184" fontId="20" fillId="0" borderId="53" xfId="27" applyNumberFormat="1" applyFont="1" applyBorder="1" applyAlignment="1">
      <alignment vertical="center" shrinkToFit="1"/>
      <protection/>
    </xf>
    <xf numFmtId="0" fontId="20" fillId="0" borderId="7" xfId="27" applyFont="1" applyBorder="1" applyAlignment="1">
      <alignment horizontal="left" vertical="center"/>
      <protection/>
    </xf>
    <xf numFmtId="0" fontId="24" fillId="0" borderId="54" xfId="28" applyFont="1" applyBorder="1" applyAlignment="1">
      <alignment horizontal="center" vertical="center"/>
      <protection/>
    </xf>
    <xf numFmtId="0" fontId="20" fillId="0" borderId="7" xfId="27" applyFont="1" applyBorder="1" applyAlignment="1">
      <alignment horizontal="center" vertical="center"/>
      <protection/>
    </xf>
    <xf numFmtId="0" fontId="20" fillId="0" borderId="55" xfId="27" applyFont="1" applyBorder="1" applyAlignment="1">
      <alignment horizontal="center" vertical="center"/>
      <protection/>
    </xf>
    <xf numFmtId="0" fontId="26" fillId="0" borderId="56" xfId="27" applyFont="1" applyBorder="1" applyAlignment="1">
      <alignment vertical="center" wrapText="1"/>
      <protection/>
    </xf>
    <xf numFmtId="0" fontId="26" fillId="0" borderId="57" xfId="27" applyFont="1" applyBorder="1" applyAlignment="1">
      <alignment vertical="center" wrapText="1"/>
      <protection/>
    </xf>
    <xf numFmtId="181" fontId="20" fillId="0" borderId="55" xfId="27" applyNumberFormat="1" applyFont="1" applyBorder="1" applyAlignment="1">
      <alignment vertical="center"/>
      <protection/>
    </xf>
    <xf numFmtId="181" fontId="20" fillId="0" borderId="56" xfId="27" applyNumberFormat="1" applyFont="1" applyBorder="1" applyAlignment="1">
      <alignment vertical="center"/>
      <protection/>
    </xf>
    <xf numFmtId="181" fontId="20" fillId="0" borderId="57" xfId="27" applyNumberFormat="1" applyFont="1" applyBorder="1" applyAlignment="1">
      <alignment vertical="center"/>
      <protection/>
    </xf>
    <xf numFmtId="0" fontId="20" fillId="0" borderId="7" xfId="27" applyFont="1" applyBorder="1" applyAlignment="1">
      <alignment vertical="center"/>
      <protection/>
    </xf>
    <xf numFmtId="0" fontId="20" fillId="0" borderId="58" xfId="27" applyFont="1" applyBorder="1" applyAlignment="1">
      <alignment vertical="center"/>
      <protection/>
    </xf>
    <xf numFmtId="49" fontId="20" fillId="0" borderId="7" xfId="27" applyNumberFormat="1" applyFont="1" applyBorder="1" applyAlignment="1">
      <alignment vertical="center"/>
      <protection/>
    </xf>
    <xf numFmtId="0" fontId="20" fillId="0" borderId="0" xfId="27" applyFont="1" applyAlignment="1">
      <alignment horizontal="center" vertical="center"/>
      <protection/>
    </xf>
    <xf numFmtId="49" fontId="20" fillId="0" borderId="0" xfId="27" applyNumberFormat="1" applyFont="1" applyAlignment="1">
      <alignment horizontal="center" vertical="center"/>
      <protection/>
    </xf>
    <xf numFmtId="0" fontId="20" fillId="0" borderId="58" xfId="27" applyFont="1" applyBorder="1" applyAlignment="1">
      <alignment horizontal="center" vertical="center"/>
      <protection/>
    </xf>
    <xf numFmtId="0" fontId="20" fillId="0" borderId="55" xfId="27" applyFont="1" applyBorder="1" applyAlignment="1">
      <alignment vertical="center"/>
      <protection/>
    </xf>
    <xf numFmtId="0" fontId="20" fillId="0" borderId="56" xfId="27" applyFont="1" applyBorder="1" applyAlignment="1">
      <alignment vertical="center"/>
      <protection/>
    </xf>
    <xf numFmtId="0" fontId="20" fillId="0" borderId="57" xfId="27" applyFont="1" applyBorder="1" applyAlignment="1">
      <alignment vertical="center"/>
      <protection/>
    </xf>
    <xf numFmtId="49" fontId="30" fillId="0" borderId="0" xfId="30" applyNumberFormat="1" applyFont="1" applyAlignment="1">
      <alignment vertical="center"/>
      <protection/>
    </xf>
    <xf numFmtId="49" fontId="20" fillId="0" borderId="0" xfId="30" applyNumberFormat="1" applyFont="1" applyAlignment="1">
      <alignment vertical="center"/>
      <protection/>
    </xf>
    <xf numFmtId="0" fontId="20" fillId="0" borderId="0" xfId="30" applyFont="1" applyAlignment="1">
      <alignment vertical="center"/>
      <protection/>
    </xf>
    <xf numFmtId="0" fontId="31" fillId="0" borderId="0" xfId="30" applyFont="1" applyAlignment="1">
      <alignment vertical="center"/>
      <protection/>
    </xf>
    <xf numFmtId="0" fontId="4" fillId="0" borderId="42" xfId="30" applyFont="1" applyBorder="1" applyAlignment="1">
      <alignment horizontal="center" vertical="center"/>
      <protection/>
    </xf>
    <xf numFmtId="0" fontId="4" fillId="0" borderId="42" xfId="30" applyFont="1" applyBorder="1" applyAlignment="1">
      <alignment vertical="center"/>
      <protection/>
    </xf>
    <xf numFmtId="0" fontId="20" fillId="0" borderId="50" xfId="30" applyFont="1" applyBorder="1" applyAlignment="1">
      <alignment vertical="center"/>
      <protection/>
    </xf>
    <xf numFmtId="0" fontId="20" fillId="0" borderId="42" xfId="30" applyFont="1" applyBorder="1" applyAlignment="1">
      <alignment vertical="center"/>
      <protection/>
    </xf>
    <xf numFmtId="0" fontId="20" fillId="0" borderId="28" xfId="30" applyFont="1" applyBorder="1" applyAlignment="1">
      <alignment horizontal="center" vertical="center"/>
      <protection/>
    </xf>
    <xf numFmtId="0" fontId="20" fillId="0" borderId="50" xfId="30" applyFont="1" applyBorder="1" applyAlignment="1">
      <alignment horizontal="center" vertical="center"/>
      <protection/>
    </xf>
    <xf numFmtId="0" fontId="20" fillId="0" borderId="59" xfId="30" applyFont="1" applyBorder="1" applyAlignment="1">
      <alignment horizontal="center" vertical="center"/>
      <protection/>
    </xf>
    <xf numFmtId="0" fontId="20" fillId="0" borderId="0" xfId="30" applyFont="1" applyAlignment="1">
      <alignment horizontal="center" vertical="center" wrapText="1"/>
      <protection/>
    </xf>
    <xf numFmtId="0" fontId="20" fillId="0" borderId="42" xfId="30" applyFont="1" applyBorder="1" applyAlignment="1">
      <alignment horizontal="center" vertical="center" wrapText="1"/>
      <protection/>
    </xf>
    <xf numFmtId="0" fontId="24" fillId="0" borderId="0" xfId="30" applyFont="1" applyAlignment="1">
      <alignment vertical="center"/>
      <protection/>
    </xf>
    <xf numFmtId="0" fontId="20" fillId="0" borderId="0" xfId="30" applyFont="1" applyAlignment="1">
      <alignment vertical="center" shrinkToFit="1"/>
      <protection/>
    </xf>
    <xf numFmtId="49" fontId="20" fillId="3" borderId="0" xfId="31" applyNumberFormat="1" applyFont="1" applyFill="1" applyAlignment="1">
      <alignment vertical="center"/>
      <protection/>
    </xf>
    <xf numFmtId="0" fontId="20" fillId="3" borderId="0" xfId="31" applyFont="1" applyFill="1" applyAlignment="1">
      <alignment vertical="center"/>
      <protection/>
    </xf>
    <xf numFmtId="0" fontId="20" fillId="3" borderId="56" xfId="31" applyFont="1" applyFill="1" applyBorder="1" applyAlignment="1">
      <alignment vertical="center"/>
      <protection/>
    </xf>
    <xf numFmtId="0" fontId="2" fillId="3" borderId="0" xfId="32" applyFill="1" applyAlignment="1">
      <alignment vertical="center"/>
      <protection/>
    </xf>
    <xf numFmtId="0" fontId="2" fillId="0" borderId="0" xfId="32" applyAlignment="1">
      <alignment vertical="center"/>
      <protection/>
    </xf>
    <xf numFmtId="0" fontId="34" fillId="3" borderId="0" xfId="31" applyFont="1" applyFill="1" applyAlignment="1">
      <alignment vertical="center"/>
      <protection/>
    </xf>
    <xf numFmtId="0" fontId="35" fillId="3" borderId="0" xfId="31" applyFont="1" applyFill="1" applyAlignment="1">
      <alignment vertical="center"/>
      <protection/>
    </xf>
    <xf numFmtId="0" fontId="35" fillId="3" borderId="0" xfId="32" applyFont="1" applyFill="1" applyAlignment="1">
      <alignment vertical="center"/>
      <protection/>
    </xf>
    <xf numFmtId="0" fontId="35" fillId="0" borderId="0" xfId="32" applyFont="1" applyAlignment="1">
      <alignment vertical="center"/>
      <protection/>
    </xf>
    <xf numFmtId="0" fontId="34" fillId="0" borderId="60" xfId="31" applyFont="1" applyBorder="1" applyAlignment="1" applyProtection="1">
      <alignment horizontal="center" vertical="center" shrinkToFit="1"/>
      <protection locked="0"/>
    </xf>
    <xf numFmtId="0" fontId="34" fillId="0" borderId="61" xfId="34" applyFont="1" applyBorder="1" applyAlignment="1" applyProtection="1">
      <alignment horizontal="center" vertical="center" shrinkToFit="1"/>
      <protection locked="0"/>
    </xf>
    <xf numFmtId="0" fontId="34" fillId="0" borderId="62" xfId="31" applyFont="1" applyBorder="1" applyAlignment="1" applyProtection="1">
      <alignment horizontal="center" vertical="center" shrinkToFit="1"/>
      <protection locked="0"/>
    </xf>
    <xf numFmtId="0" fontId="34" fillId="0" borderId="63" xfId="34" applyFont="1" applyBorder="1" applyAlignment="1" applyProtection="1">
      <alignment horizontal="center" vertical="center" shrinkToFit="1"/>
      <protection locked="0"/>
    </xf>
    <xf numFmtId="0" fontId="34" fillId="4" borderId="14" xfId="31" applyFont="1" applyFill="1" applyBorder="1" applyAlignment="1" applyProtection="1">
      <alignment horizontal="center" vertical="center" shrinkToFit="1"/>
      <protection locked="0"/>
    </xf>
    <xf numFmtId="0" fontId="27" fillId="3" borderId="0" xfId="31" applyFont="1" applyFill="1" applyAlignment="1">
      <alignment vertical="center"/>
      <protection/>
    </xf>
    <xf numFmtId="0" fontId="34" fillId="0" borderId="64" xfId="31" applyFont="1" applyBorder="1" applyAlignment="1" applyProtection="1">
      <alignment horizontal="center" vertical="center" shrinkToFit="1"/>
      <protection locked="0"/>
    </xf>
    <xf numFmtId="0" fontId="34" fillId="3" borderId="63" xfId="31" applyFont="1" applyFill="1" applyBorder="1" applyAlignment="1" applyProtection="1">
      <alignment horizontal="center" vertical="center" shrinkToFit="1"/>
      <protection locked="0"/>
    </xf>
    <xf numFmtId="0" fontId="34" fillId="0" borderId="65" xfId="31" applyFont="1" applyBorder="1" applyAlignment="1" applyProtection="1">
      <alignment horizontal="center" vertical="center" shrinkToFit="1"/>
      <protection locked="0"/>
    </xf>
    <xf numFmtId="0" fontId="34" fillId="3" borderId="0" xfId="31" applyFont="1" applyFill="1" applyAlignment="1">
      <alignment horizontal="center" vertical="center" shrinkToFit="1"/>
      <protection/>
    </xf>
    <xf numFmtId="0" fontId="34" fillId="3" borderId="0" xfId="31" applyFont="1" applyFill="1" applyAlignment="1">
      <alignment horizontal="left" vertical="center" shrinkToFit="1"/>
      <protection/>
    </xf>
    <xf numFmtId="177" fontId="34" fillId="3" borderId="0" xfId="31" applyNumberFormat="1" applyFont="1" applyFill="1" applyAlignment="1">
      <alignment horizontal="right" vertical="center" shrinkToFit="1"/>
      <protection/>
    </xf>
    <xf numFmtId="177" fontId="34" fillId="3" borderId="0" xfId="31" applyNumberFormat="1" applyFont="1" applyFill="1" applyAlignment="1">
      <alignment horizontal="left" vertical="center" shrinkToFit="1"/>
      <protection/>
    </xf>
    <xf numFmtId="0" fontId="34" fillId="3" borderId="56" xfId="31" applyFont="1" applyFill="1" applyBorder="1" applyAlignment="1">
      <alignment vertical="center"/>
      <protection/>
    </xf>
    <xf numFmtId="0" fontId="34" fillId="3" borderId="56" xfId="31" applyFont="1" applyFill="1" applyBorder="1" applyAlignment="1">
      <alignment horizontal="center" vertical="center"/>
      <protection/>
    </xf>
    <xf numFmtId="0" fontId="34" fillId="3" borderId="37" xfId="31" applyFont="1" applyFill="1" applyBorder="1" applyAlignment="1">
      <alignment vertical="center"/>
      <protection/>
    </xf>
    <xf numFmtId="0" fontId="34" fillId="3" borderId="9" xfId="31" applyFont="1" applyFill="1" applyBorder="1" applyAlignment="1">
      <alignment vertical="center"/>
      <protection/>
    </xf>
    <xf numFmtId="0" fontId="34" fillId="3" borderId="50" xfId="31" applyFont="1" applyFill="1" applyBorder="1" applyAlignment="1">
      <alignment vertical="center"/>
      <protection/>
    </xf>
    <xf numFmtId="0" fontId="34" fillId="3" borderId="58" xfId="31" applyFont="1" applyFill="1" applyBorder="1" applyAlignment="1">
      <alignment vertical="center"/>
      <protection/>
    </xf>
    <xf numFmtId="0" fontId="34" fillId="3" borderId="0" xfId="31" applyFont="1" applyFill="1" applyAlignment="1">
      <alignment horizontal="center" vertical="center"/>
      <protection/>
    </xf>
    <xf numFmtId="0" fontId="35" fillId="3" borderId="0" xfId="31" applyFont="1" applyFill="1" applyAlignment="1">
      <alignment horizontal="center" vertical="center"/>
      <protection/>
    </xf>
    <xf numFmtId="0" fontId="35" fillId="3" borderId="7" xfId="31" applyFont="1" applyFill="1" applyBorder="1" applyAlignment="1">
      <alignment vertical="center"/>
      <protection/>
    </xf>
    <xf numFmtId="0" fontId="37" fillId="3" borderId="0" xfId="32" applyFont="1" applyFill="1" applyAlignment="1">
      <alignment vertical="center"/>
      <protection/>
    </xf>
    <xf numFmtId="0" fontId="16" fillId="3" borderId="0" xfId="25" applyFill="1" applyProtection="1">
      <alignment/>
      <protection hidden="1"/>
    </xf>
    <xf numFmtId="0" fontId="16" fillId="3" borderId="0" xfId="25" applyFill="1">
      <alignment/>
      <protection/>
    </xf>
    <xf numFmtId="0" fontId="2" fillId="0" borderId="0" xfId="35" applyFont="1" applyFill="1" applyAlignment="1">
      <alignment vertical="center"/>
      <protection/>
    </xf>
    <xf numFmtId="0" fontId="2" fillId="0" borderId="0" xfId="35" applyFont="1" applyFill="1" applyBorder="1" applyAlignment="1">
      <alignment vertical="center"/>
      <protection/>
    </xf>
    <xf numFmtId="0" fontId="34" fillId="0" borderId="28" xfId="35" applyFont="1" applyFill="1" applyBorder="1" applyAlignment="1">
      <alignment vertical="center"/>
      <protection/>
    </xf>
    <xf numFmtId="0" fontId="2" fillId="0" borderId="50" xfId="35" applyFont="1" applyFill="1" applyBorder="1" applyAlignment="1">
      <alignment vertical="center"/>
      <protection/>
    </xf>
    <xf numFmtId="0" fontId="2" fillId="0" borderId="36" xfId="35" applyFont="1" applyFill="1" applyBorder="1" applyAlignment="1">
      <alignment vertical="center"/>
      <protection/>
    </xf>
    <xf numFmtId="0" fontId="2" fillId="0" borderId="59" xfId="35" applyFont="1" applyFill="1" applyBorder="1" applyAlignment="1">
      <alignment vertical="center"/>
      <protection/>
    </xf>
    <xf numFmtId="178" fontId="4" fillId="0" borderId="0" xfId="35" applyNumberFormat="1" applyFont="1" applyFill="1" applyBorder="1" applyAlignment="1">
      <alignment vertical="center"/>
      <protection/>
    </xf>
    <xf numFmtId="0" fontId="2" fillId="0" borderId="66" xfId="35" applyFont="1" applyFill="1" applyBorder="1" applyAlignment="1">
      <alignment vertical="center"/>
      <protection/>
    </xf>
    <xf numFmtId="0" fontId="2" fillId="3" borderId="28" xfId="35" applyFont="1" applyFill="1" applyBorder="1" applyAlignment="1">
      <alignment vertical="center"/>
      <protection/>
    </xf>
    <xf numFmtId="0" fontId="2" fillId="3" borderId="50" xfId="35" applyFont="1" applyFill="1" applyBorder="1" applyAlignment="1">
      <alignment vertical="center"/>
      <protection/>
    </xf>
    <xf numFmtId="0" fontId="2" fillId="3" borderId="36" xfId="35" applyFont="1" applyFill="1" applyBorder="1" applyAlignment="1">
      <alignment vertical="center"/>
      <protection/>
    </xf>
    <xf numFmtId="0" fontId="2" fillId="3" borderId="27" xfId="35" applyFont="1" applyFill="1" applyBorder="1" applyAlignment="1">
      <alignment vertical="center"/>
      <protection/>
    </xf>
    <xf numFmtId="0" fontId="2" fillId="3" borderId="37" xfId="35" applyFont="1" applyFill="1" applyBorder="1" applyAlignment="1">
      <alignment vertical="center"/>
      <protection/>
    </xf>
    <xf numFmtId="0" fontId="2" fillId="3" borderId="38" xfId="35" applyFont="1" applyFill="1" applyBorder="1" applyAlignment="1">
      <alignment vertical="center"/>
      <protection/>
    </xf>
    <xf numFmtId="178" fontId="4" fillId="3" borderId="26" xfId="35" applyNumberFormat="1" applyFont="1" applyFill="1" applyBorder="1" applyAlignment="1">
      <alignment vertical="center"/>
      <protection/>
    </xf>
    <xf numFmtId="178" fontId="4" fillId="3" borderId="42" xfId="35" applyNumberFormat="1" applyFont="1" applyFill="1" applyBorder="1" applyAlignment="1">
      <alignment vertical="center"/>
      <protection/>
    </xf>
    <xf numFmtId="178" fontId="4" fillId="3" borderId="39" xfId="35" applyNumberFormat="1" applyFont="1" applyFill="1" applyBorder="1" applyAlignment="1">
      <alignment vertical="center"/>
      <protection/>
    </xf>
    <xf numFmtId="178" fontId="4" fillId="3" borderId="24" xfId="35" applyNumberFormat="1" applyFont="1" applyFill="1" applyBorder="1" applyAlignment="1">
      <alignment horizontal="center" vertical="center"/>
      <protection/>
    </xf>
    <xf numFmtId="178" fontId="20" fillId="3" borderId="67" xfId="35" applyNumberFormat="1" applyFont="1" applyFill="1" applyBorder="1" applyAlignment="1">
      <alignment horizontal="center" vertical="center"/>
      <protection/>
    </xf>
    <xf numFmtId="178" fontId="4" fillId="3" borderId="40" xfId="35" applyNumberFormat="1" applyFont="1" applyFill="1" applyBorder="1" applyAlignment="1">
      <alignment horizontal="center" vertical="center"/>
      <protection/>
    </xf>
    <xf numFmtId="177" fontId="4" fillId="3" borderId="33" xfId="36" applyNumberFormat="1" applyFont="1" applyFill="1" applyBorder="1" applyAlignment="1">
      <alignment horizontal="right" vertical="center" shrinkToFit="1"/>
      <protection/>
    </xf>
    <xf numFmtId="177" fontId="4" fillId="3" borderId="26" xfId="36" applyNumberFormat="1" applyFont="1" applyFill="1" applyBorder="1" applyAlignment="1">
      <alignment horizontal="right" vertical="center" shrinkToFit="1"/>
      <protection/>
    </xf>
    <xf numFmtId="187" fontId="4" fillId="3" borderId="68" xfId="36" applyNumberFormat="1" applyFont="1" applyFill="1" applyBorder="1" applyAlignment="1">
      <alignment horizontal="right" vertical="center" shrinkToFit="1"/>
      <protection/>
    </xf>
    <xf numFmtId="177" fontId="4" fillId="3" borderId="24" xfId="36" applyNumberFormat="1" applyFont="1" applyFill="1" applyBorder="1" applyAlignment="1">
      <alignment horizontal="right" vertical="center" shrinkToFit="1"/>
      <protection/>
    </xf>
    <xf numFmtId="177" fontId="4" fillId="3" borderId="27" xfId="36" applyNumberFormat="1" applyFont="1" applyFill="1" applyBorder="1" applyAlignment="1">
      <alignment horizontal="right" vertical="center" shrinkToFit="1"/>
      <protection/>
    </xf>
    <xf numFmtId="187" fontId="4" fillId="3" borderId="40" xfId="36" applyNumberFormat="1" applyFont="1" applyFill="1" applyBorder="1" applyAlignment="1">
      <alignment horizontal="right" vertical="center" shrinkToFit="1"/>
      <protection/>
    </xf>
    <xf numFmtId="0" fontId="2" fillId="0" borderId="0" xfId="35" applyNumberFormat="1" applyFont="1" applyFill="1" applyBorder="1" applyAlignment="1">
      <alignment vertical="center"/>
      <protection/>
    </xf>
    <xf numFmtId="189" fontId="4" fillId="0" borderId="0" xfId="35" applyNumberFormat="1" applyFont="1" applyFill="1" applyBorder="1" applyAlignment="1">
      <alignment vertical="center"/>
      <protection/>
    </xf>
    <xf numFmtId="178" fontId="4" fillId="0" borderId="27" xfId="35" applyNumberFormat="1" applyFont="1" applyFill="1" applyBorder="1" applyAlignment="1">
      <alignment vertical="center"/>
      <protection/>
    </xf>
    <xf numFmtId="178" fontId="4" fillId="0" borderId="37" xfId="35" applyNumberFormat="1" applyFont="1" applyFill="1" applyBorder="1" applyAlignment="1">
      <alignment vertical="center"/>
      <protection/>
    </xf>
    <xf numFmtId="178" fontId="4" fillId="0" borderId="38" xfId="35" applyNumberFormat="1" applyFont="1" applyFill="1" applyBorder="1" applyAlignment="1">
      <alignment vertical="center"/>
      <protection/>
    </xf>
    <xf numFmtId="178" fontId="4" fillId="0" borderId="24" xfId="35" applyNumberFormat="1" applyFont="1" applyFill="1" applyBorder="1" applyAlignment="1">
      <alignment horizontal="center" vertical="center"/>
      <protection/>
    </xf>
    <xf numFmtId="178" fontId="4" fillId="0" borderId="67" xfId="35" applyNumberFormat="1" applyFont="1" applyFill="1" applyBorder="1" applyAlignment="1">
      <alignment horizontal="center" vertical="center"/>
      <protection/>
    </xf>
    <xf numFmtId="178" fontId="4" fillId="0" borderId="40" xfId="35" applyNumberFormat="1" applyFont="1" applyFill="1" applyBorder="1" applyAlignment="1">
      <alignment horizontal="center" vertical="center"/>
      <protection/>
    </xf>
    <xf numFmtId="178" fontId="4" fillId="0" borderId="0" xfId="35" applyNumberFormat="1" applyFont="1" applyFill="1" applyBorder="1" applyAlignment="1">
      <alignment horizontal="center" vertical="center"/>
      <protection/>
    </xf>
    <xf numFmtId="178" fontId="4" fillId="0" borderId="59" xfId="35" applyNumberFormat="1" applyFont="1" applyFill="1" applyBorder="1" applyAlignment="1">
      <alignment vertical="center"/>
      <protection/>
    </xf>
    <xf numFmtId="190" fontId="17" fillId="0" borderId="24" xfId="35" applyNumberFormat="1" applyFont="1" applyFill="1" applyBorder="1" applyAlignment="1">
      <alignment horizontal="right" vertical="center" shrinkToFit="1"/>
      <protection/>
    </xf>
    <xf numFmtId="190" fontId="17" fillId="0" borderId="67" xfId="35" applyNumberFormat="1" applyFont="1" applyFill="1" applyBorder="1" applyAlignment="1">
      <alignment horizontal="right" vertical="center" shrinkToFit="1"/>
      <protection/>
    </xf>
    <xf numFmtId="190" fontId="4" fillId="0" borderId="40" xfId="35" applyNumberFormat="1" applyFont="1" applyFill="1" applyBorder="1" applyAlignment="1">
      <alignment horizontal="right" vertical="center" shrinkToFit="1"/>
      <protection/>
    </xf>
    <xf numFmtId="178" fontId="4" fillId="0" borderId="66" xfId="35" applyNumberFormat="1" applyFont="1" applyFill="1" applyBorder="1" applyAlignment="1">
      <alignment vertical="center"/>
      <protection/>
    </xf>
    <xf numFmtId="178" fontId="4" fillId="0" borderId="0" xfId="35" applyNumberFormat="1" applyFont="1" applyFill="1" applyAlignment="1">
      <alignment vertical="center"/>
      <protection/>
    </xf>
    <xf numFmtId="187" fontId="17" fillId="0" borderId="24" xfId="35" applyNumberFormat="1" applyFont="1" applyFill="1" applyBorder="1" applyAlignment="1">
      <alignment horizontal="right" vertical="center" shrinkToFit="1"/>
      <protection/>
    </xf>
    <xf numFmtId="187" fontId="17" fillId="0" borderId="67" xfId="35" applyNumberFormat="1" applyFont="1" applyFill="1" applyBorder="1" applyAlignment="1">
      <alignment horizontal="right" vertical="center" shrinkToFit="1"/>
      <protection/>
    </xf>
    <xf numFmtId="187" fontId="4" fillId="0" borderId="40" xfId="35" applyNumberFormat="1" applyFont="1" applyFill="1" applyBorder="1" applyAlignment="1">
      <alignment horizontal="right" vertical="center" shrinkToFit="1"/>
      <protection/>
    </xf>
    <xf numFmtId="178" fontId="4" fillId="0" borderId="26" xfId="35" applyNumberFormat="1" applyFont="1" applyFill="1" applyBorder="1" applyAlignment="1">
      <alignment vertical="center"/>
      <protection/>
    </xf>
    <xf numFmtId="178" fontId="4" fillId="0" borderId="42" xfId="35" applyNumberFormat="1" applyFont="1" applyFill="1" applyBorder="1" applyAlignment="1">
      <alignment vertical="center"/>
      <protection/>
    </xf>
    <xf numFmtId="189" fontId="4" fillId="0" borderId="42" xfId="35" applyNumberFormat="1" applyFont="1" applyFill="1" applyBorder="1" applyAlignment="1">
      <alignment vertical="center"/>
      <protection/>
    </xf>
    <xf numFmtId="178" fontId="4" fillId="0" borderId="39" xfId="35" applyNumberFormat="1" applyFont="1" applyFill="1" applyBorder="1" applyAlignment="1">
      <alignment vertical="center"/>
      <protection/>
    </xf>
    <xf numFmtId="0" fontId="4" fillId="0" borderId="0" xfId="35" applyFont="1" applyFill="1" applyAlignment="1">
      <alignment vertical="center"/>
      <protection/>
    </xf>
    <xf numFmtId="0" fontId="2" fillId="0" borderId="36" xfId="35" applyFont="1" applyFill="1" applyBorder="1" applyAlignment="1">
      <alignment/>
      <protection/>
    </xf>
    <xf numFmtId="0" fontId="2" fillId="0" borderId="66" xfId="35" applyFont="1" applyFill="1" applyBorder="1" applyAlignment="1">
      <alignment/>
      <protection/>
    </xf>
    <xf numFmtId="177" fontId="4" fillId="3" borderId="24" xfId="35" applyNumberFormat="1" applyFont="1" applyFill="1" applyBorder="1" applyAlignment="1">
      <alignment horizontal="right" vertical="center" shrinkToFit="1"/>
      <protection/>
    </xf>
    <xf numFmtId="177" fontId="4" fillId="3" borderId="67" xfId="35" applyNumberFormat="1" applyFont="1" applyFill="1" applyBorder="1" applyAlignment="1">
      <alignment horizontal="right" vertical="center" shrinkToFit="1"/>
      <protection/>
    </xf>
    <xf numFmtId="187" fontId="4" fillId="3" borderId="40" xfId="35" applyNumberFormat="1" applyFont="1" applyFill="1" applyBorder="1" applyAlignment="1">
      <alignment horizontal="right" vertical="center" shrinkToFit="1"/>
      <protection/>
    </xf>
    <xf numFmtId="177" fontId="4" fillId="0" borderId="24" xfId="35" applyNumberFormat="1" applyFont="1" applyFill="1" applyBorder="1" applyAlignment="1">
      <alignment horizontal="right" vertical="center" shrinkToFit="1"/>
      <protection/>
    </xf>
    <xf numFmtId="177" fontId="4" fillId="0" borderId="67" xfId="35" applyNumberFormat="1" applyFont="1" applyFill="1" applyBorder="1" applyAlignment="1">
      <alignment horizontal="right" vertical="center" shrinkToFit="1"/>
      <protection/>
    </xf>
    <xf numFmtId="0" fontId="4" fillId="0" borderId="0" xfId="35" applyFont="1" applyFill="1" applyBorder="1" applyAlignment="1">
      <alignment/>
      <protection/>
    </xf>
    <xf numFmtId="0" fontId="2" fillId="0" borderId="0" xfId="35" applyFont="1" applyFill="1" applyBorder="1" applyAlignment="1">
      <alignment/>
      <protection/>
    </xf>
    <xf numFmtId="189" fontId="4" fillId="0" borderId="50" xfId="35" applyNumberFormat="1" applyFont="1" applyFill="1" applyBorder="1" applyAlignment="1">
      <alignment vertical="center"/>
      <protection/>
    </xf>
    <xf numFmtId="0" fontId="2" fillId="0" borderId="42" xfId="35" applyFont="1" applyFill="1" applyBorder="1" applyAlignment="1">
      <alignment vertical="center"/>
      <protection/>
    </xf>
    <xf numFmtId="0" fontId="34" fillId="0" borderId="59" xfId="35" applyFont="1" applyFill="1" applyBorder="1" applyAlignment="1">
      <alignment vertical="center"/>
      <protection/>
    </xf>
    <xf numFmtId="0" fontId="2" fillId="0" borderId="42" xfId="36" applyFont="1" applyFill="1" applyBorder="1" applyAlignment="1">
      <alignment vertical="center"/>
      <protection/>
    </xf>
    <xf numFmtId="189" fontId="4" fillId="0" borderId="42" xfId="36" applyNumberFormat="1" applyFont="1" applyFill="1" applyBorder="1" applyAlignment="1">
      <alignment vertical="center"/>
      <protection/>
    </xf>
    <xf numFmtId="178" fontId="17" fillId="0" borderId="28" xfId="37" applyNumberFormat="1" applyFont="1" applyBorder="1" applyAlignment="1">
      <alignment vertical="center"/>
      <protection/>
    </xf>
    <xf numFmtId="178" fontId="17" fillId="0" borderId="36" xfId="37" applyNumberFormat="1" applyFont="1" applyBorder="1" applyAlignment="1">
      <alignment vertical="center"/>
      <protection/>
    </xf>
    <xf numFmtId="178" fontId="17" fillId="0" borderId="26" xfId="37" applyNumberFormat="1" applyFont="1" applyBorder="1" applyAlignment="1">
      <alignment vertical="center"/>
      <protection/>
    </xf>
    <xf numFmtId="178" fontId="17" fillId="0" borderId="39" xfId="37" applyNumberFormat="1" applyFont="1" applyBorder="1" applyAlignment="1">
      <alignment vertical="center"/>
      <protection/>
    </xf>
    <xf numFmtId="178" fontId="17" fillId="0" borderId="28" xfId="37" applyNumberFormat="1" applyFont="1" applyBorder="1" applyAlignment="1">
      <alignment horizontal="center" vertical="center"/>
      <protection/>
    </xf>
    <xf numFmtId="178" fontId="17" fillId="0" borderId="40" xfId="37" applyNumberFormat="1" applyFont="1" applyBorder="1" applyAlignment="1">
      <alignment horizontal="center" vertical="center" wrapText="1"/>
      <protection/>
    </xf>
    <xf numFmtId="178" fontId="24" fillId="0" borderId="41" xfId="37" applyNumberFormat="1" applyFont="1" applyBorder="1" applyAlignment="1">
      <alignment horizontal="center" vertical="center"/>
      <protection/>
    </xf>
    <xf numFmtId="178" fontId="17" fillId="0" borderId="42" xfId="37" applyNumberFormat="1" applyFont="1" applyBorder="1" applyAlignment="1">
      <alignment horizontal="center" vertical="center" wrapText="1"/>
      <protection/>
    </xf>
    <xf numFmtId="178" fontId="17" fillId="0" borderId="24" xfId="37" applyNumberFormat="1" applyFont="1" applyBorder="1" applyAlignment="1">
      <alignment horizontal="center" vertical="center"/>
      <protection/>
    </xf>
    <xf numFmtId="177" fontId="17" fillId="0" borderId="11" xfId="38" applyNumberFormat="1" applyFont="1" applyFill="1" applyBorder="1" applyAlignment="1">
      <alignment horizontal="right" vertical="center" shrinkToFit="1"/>
      <protection/>
    </xf>
    <xf numFmtId="177" fontId="17" fillId="0" borderId="28" xfId="38" applyNumberFormat="1" applyFont="1" applyFill="1" applyBorder="1" applyAlignment="1">
      <alignment horizontal="right" vertical="center" shrinkToFit="1"/>
      <protection/>
    </xf>
    <xf numFmtId="187" fontId="17" fillId="0" borderId="43" xfId="38" applyNumberFormat="1" applyFont="1" applyFill="1" applyBorder="1" applyAlignment="1">
      <alignment horizontal="right" vertical="center" shrinkToFit="1"/>
      <protection/>
    </xf>
    <xf numFmtId="177" fontId="17" fillId="0" borderId="41" xfId="38" applyNumberFormat="1" applyFont="1" applyFill="1" applyBorder="1" applyAlignment="1">
      <alignment horizontal="right" vertical="center" shrinkToFit="1"/>
      <protection/>
    </xf>
    <xf numFmtId="187" fontId="17" fillId="0" borderId="44" xfId="38" applyNumberFormat="1" applyFont="1" applyFill="1" applyBorder="1" applyAlignment="1">
      <alignment horizontal="right" vertical="center" shrinkToFit="1"/>
      <protection/>
    </xf>
    <xf numFmtId="187" fontId="17" fillId="0" borderId="11" xfId="38" applyNumberFormat="1" applyFont="1" applyBorder="1" applyAlignment="1">
      <alignment horizontal="right" vertical="center" shrinkToFit="1"/>
      <protection/>
    </xf>
    <xf numFmtId="178" fontId="17" fillId="0" borderId="26" xfId="37" applyNumberFormat="1" applyFont="1" applyBorder="1" applyAlignment="1">
      <alignment horizontal="center" vertical="center"/>
      <protection/>
    </xf>
    <xf numFmtId="178" fontId="17" fillId="0" borderId="45" xfId="37" applyNumberFormat="1" applyFont="1" applyBorder="1" applyAlignment="1">
      <alignment horizontal="center" vertical="center"/>
      <protection/>
    </xf>
    <xf numFmtId="177" fontId="17" fillId="0" borderId="46" xfId="38" applyNumberFormat="1" applyFont="1" applyFill="1" applyBorder="1" applyAlignment="1">
      <alignment horizontal="right" vertical="center" shrinkToFit="1"/>
      <protection/>
    </xf>
    <xf numFmtId="177" fontId="17" fillId="0" borderId="47" xfId="38" applyNumberFormat="1" applyFont="1" applyFill="1" applyBorder="1" applyAlignment="1">
      <alignment horizontal="right" vertical="center" shrinkToFit="1"/>
      <protection/>
    </xf>
    <xf numFmtId="187" fontId="17" fillId="0" borderId="45" xfId="38" applyNumberFormat="1" applyFont="1" applyFill="1" applyBorder="1" applyAlignment="1">
      <alignment horizontal="right" vertical="center" shrinkToFit="1"/>
      <protection/>
    </xf>
    <xf numFmtId="177" fontId="17" fillId="0" borderId="48" xfId="38" applyNumberFormat="1" applyFont="1" applyFill="1" applyBorder="1" applyAlignment="1">
      <alignment horizontal="right" vertical="center" shrinkToFit="1"/>
      <protection/>
    </xf>
    <xf numFmtId="187" fontId="17" fillId="0" borderId="49" xfId="38" applyNumberFormat="1" applyFont="1" applyFill="1" applyBorder="1" applyAlignment="1">
      <alignment horizontal="right" vertical="center" shrinkToFit="1"/>
      <protection/>
    </xf>
    <xf numFmtId="187" fontId="17" fillId="0" borderId="46" xfId="38" applyNumberFormat="1" applyFont="1" applyBorder="1" applyAlignment="1">
      <alignment horizontal="right" vertical="center" shrinkToFit="1"/>
      <protection/>
    </xf>
    <xf numFmtId="178" fontId="17" fillId="0" borderId="36" xfId="37" applyNumberFormat="1" applyFont="1" applyBorder="1" applyAlignment="1">
      <alignment horizontal="center" vertical="center"/>
      <protection/>
    </xf>
    <xf numFmtId="177" fontId="17" fillId="0" borderId="11" xfId="38" applyNumberFormat="1" applyFont="1" applyBorder="1" applyAlignment="1">
      <alignment horizontal="right" vertical="center" shrinkToFit="1"/>
      <protection/>
    </xf>
    <xf numFmtId="177" fontId="17" fillId="0" borderId="28" xfId="38" applyNumberFormat="1" applyFont="1" applyBorder="1" applyAlignment="1">
      <alignment horizontal="right" vertical="center" shrinkToFit="1"/>
      <protection/>
    </xf>
    <xf numFmtId="187" fontId="17" fillId="0" borderId="43" xfId="38" applyNumberFormat="1" applyFont="1" applyBorder="1" applyAlignment="1">
      <alignment horizontal="right" vertical="center" shrinkToFit="1"/>
      <protection/>
    </xf>
    <xf numFmtId="177" fontId="17" fillId="0" borderId="41" xfId="38" applyNumberFormat="1" applyFont="1" applyBorder="1" applyAlignment="1">
      <alignment horizontal="right" vertical="center" shrinkToFit="1"/>
      <protection/>
    </xf>
    <xf numFmtId="187" fontId="17" fillId="0" borderId="50" xfId="38" applyNumberFormat="1" applyFont="1" applyBorder="1" applyAlignment="1">
      <alignment horizontal="right" vertical="center" shrinkToFit="1"/>
      <protection/>
    </xf>
    <xf numFmtId="0" fontId="2" fillId="0" borderId="26" xfId="35" applyFont="1" applyFill="1" applyBorder="1" applyAlignment="1">
      <alignment vertical="center"/>
      <protection/>
    </xf>
    <xf numFmtId="0" fontId="2" fillId="0" borderId="39" xfId="35" applyFont="1" applyFill="1" applyBorder="1" applyAlignment="1">
      <alignment vertical="center"/>
      <protection/>
    </xf>
    <xf numFmtId="177" fontId="7" fillId="0" borderId="19" xfId="23" applyNumberFormat="1" applyFont="1" applyBorder="1" applyAlignment="1">
      <alignment horizontal="right" vertical="center" shrinkToFit="1"/>
      <protection/>
    </xf>
    <xf numFmtId="177" fontId="7" fillId="0" borderId="20" xfId="23" applyNumberFormat="1" applyFont="1" applyBorder="1" applyAlignment="1">
      <alignment horizontal="right" vertical="center" shrinkToFit="1"/>
      <protection/>
    </xf>
    <xf numFmtId="177" fontId="7" fillId="0" borderId="21" xfId="23" applyNumberFormat="1" applyFont="1" applyBorder="1" applyAlignment="1">
      <alignment horizontal="right" vertical="center" shrinkToFit="1"/>
      <protection/>
    </xf>
    <xf numFmtId="177" fontId="7" fillId="0" borderId="23" xfId="23" applyNumberFormat="1" applyFont="1" applyBorder="1" applyAlignment="1">
      <alignment horizontal="right" vertical="center" shrinkToFit="1"/>
      <protection/>
    </xf>
    <xf numFmtId="177" fontId="7" fillId="0" borderId="24" xfId="23" applyNumberFormat="1" applyFont="1" applyBorder="1" applyAlignment="1">
      <alignment horizontal="right" vertical="center" shrinkToFit="1"/>
      <protection/>
    </xf>
    <xf numFmtId="177" fontId="7" fillId="0" borderId="25" xfId="23" applyNumberFormat="1" applyFont="1" applyBorder="1" applyAlignment="1">
      <alignment horizontal="right" vertical="center" shrinkToFit="1"/>
      <protection/>
    </xf>
    <xf numFmtId="177" fontId="7" fillId="0" borderId="14" xfId="23" applyNumberFormat="1" applyFont="1" applyBorder="1" applyAlignment="1">
      <alignment horizontal="right" vertical="center" shrinkToFit="1"/>
      <protection/>
    </xf>
    <xf numFmtId="177" fontId="7" fillId="0" borderId="15" xfId="23" applyNumberFormat="1" applyFont="1" applyBorder="1" applyAlignment="1">
      <alignment horizontal="right" vertical="center" shrinkToFit="1"/>
      <protection/>
    </xf>
    <xf numFmtId="177" fontId="7" fillId="0" borderId="16" xfId="23" applyNumberFormat="1" applyFont="1" applyBorder="1" applyAlignment="1">
      <alignment horizontal="right" vertical="center" shrinkToFit="1"/>
      <protection/>
    </xf>
    <xf numFmtId="0" fontId="20" fillId="0" borderId="51" xfId="27" applyFont="1" applyBorder="1" applyAlignment="1">
      <alignment horizontal="center" vertical="center"/>
      <protection/>
    </xf>
    <xf numFmtId="0" fontId="20" fillId="0" borderId="52" xfId="27" applyFont="1" applyBorder="1" applyAlignment="1">
      <alignment horizontal="center" vertical="center"/>
      <protection/>
    </xf>
    <xf numFmtId="0" fontId="20" fillId="0" borderId="53" xfId="27" applyFont="1" applyBorder="1" applyAlignment="1">
      <alignment horizontal="center" vertical="center"/>
      <protection/>
    </xf>
    <xf numFmtId="0" fontId="24" fillId="0" borderId="51" xfId="26" applyFont="1" applyBorder="1" applyAlignment="1">
      <alignment horizontal="left" vertical="center"/>
      <protection/>
    </xf>
    <xf numFmtId="0" fontId="24" fillId="0" borderId="52" xfId="26" applyFont="1" applyBorder="1" applyAlignment="1">
      <alignment horizontal="left" vertical="center"/>
      <protection/>
    </xf>
    <xf numFmtId="0" fontId="24" fillId="0" borderId="53" xfId="26" applyFont="1" applyBorder="1" applyAlignment="1">
      <alignment horizontal="left" vertical="center"/>
      <protection/>
    </xf>
    <xf numFmtId="178" fontId="20" fillId="0" borderId="51" xfId="27" applyNumberFormat="1" applyFont="1" applyBorder="1" applyAlignment="1">
      <alignment horizontal="right" vertical="center" shrinkToFit="1"/>
      <protection/>
    </xf>
    <xf numFmtId="178" fontId="20" fillId="0" borderId="52" xfId="27" applyNumberFormat="1" applyFont="1" applyBorder="1" applyAlignment="1">
      <alignment horizontal="right" vertical="center" shrinkToFit="1"/>
      <protection/>
    </xf>
    <xf numFmtId="178" fontId="20" fillId="0" borderId="53" xfId="27" applyNumberFormat="1" applyFont="1" applyBorder="1" applyAlignment="1">
      <alignment horizontal="right" vertical="center" shrinkToFit="1"/>
      <protection/>
    </xf>
    <xf numFmtId="0" fontId="20" fillId="0" borderId="51" xfId="27" applyFont="1" applyBorder="1" applyAlignment="1">
      <alignment horizontal="left" vertical="center"/>
      <protection/>
    </xf>
    <xf numFmtId="0" fontId="20" fillId="0" borderId="52" xfId="27" applyFont="1" applyBorder="1" applyAlignment="1">
      <alignment horizontal="left" vertical="center"/>
      <protection/>
    </xf>
    <xf numFmtId="0" fontId="20" fillId="0" borderId="53" xfId="27" applyFont="1" applyBorder="1" applyAlignment="1">
      <alignment horizontal="left" vertical="center"/>
      <protection/>
    </xf>
    <xf numFmtId="181" fontId="20" fillId="0" borderId="51" xfId="27" applyNumberFormat="1" applyFont="1" applyBorder="1" applyAlignment="1">
      <alignment horizontal="right" vertical="center" shrinkToFit="1"/>
      <protection/>
    </xf>
    <xf numFmtId="181" fontId="20" fillId="0" borderId="52" xfId="27" applyNumberFormat="1" applyFont="1" applyBorder="1" applyAlignment="1">
      <alignment horizontal="right" vertical="center" shrinkToFit="1"/>
      <protection/>
    </xf>
    <xf numFmtId="181" fontId="20" fillId="0" borderId="53" xfId="27" applyNumberFormat="1" applyFont="1" applyBorder="1" applyAlignment="1">
      <alignment horizontal="right" vertical="center" shrinkToFit="1"/>
      <protection/>
    </xf>
    <xf numFmtId="49" fontId="21" fillId="0" borderId="0" xfId="27" applyNumberFormat="1" applyFont="1" applyAlignment="1">
      <alignment horizontal="center" vertical="center"/>
      <protection/>
    </xf>
    <xf numFmtId="0" fontId="20" fillId="0" borderId="4" xfId="27" applyFont="1" applyBorder="1" applyAlignment="1">
      <alignment horizontal="center" vertical="center"/>
      <protection/>
    </xf>
    <xf numFmtId="0" fontId="20" fillId="0" borderId="17" xfId="27" applyFont="1" applyBorder="1" applyAlignment="1">
      <alignment horizontal="center" vertical="center"/>
      <protection/>
    </xf>
    <xf numFmtId="0" fontId="20" fillId="0" borderId="5" xfId="27" applyFont="1" applyBorder="1" applyAlignment="1">
      <alignment horizontal="center" vertical="center"/>
      <protection/>
    </xf>
    <xf numFmtId="0" fontId="20" fillId="0" borderId="30" xfId="27" applyFont="1" applyBorder="1" applyAlignment="1">
      <alignment horizontal="center" vertical="center"/>
      <protection/>
    </xf>
    <xf numFmtId="0" fontId="20" fillId="0" borderId="66" xfId="27" applyFont="1" applyBorder="1" applyAlignment="1">
      <alignment horizontal="center" vertical="center"/>
      <protection/>
    </xf>
    <xf numFmtId="0" fontId="20" fillId="0" borderId="31" xfId="27" applyFont="1" applyBorder="1" applyAlignment="1">
      <alignment horizontal="center" vertical="center"/>
      <protection/>
    </xf>
    <xf numFmtId="0" fontId="20" fillId="0" borderId="69" xfId="27" applyFont="1" applyBorder="1" applyAlignment="1">
      <alignment horizontal="center" vertical="center"/>
      <protection/>
    </xf>
    <xf numFmtId="0" fontId="20" fillId="0" borderId="39" xfId="27" applyFont="1" applyBorder="1" applyAlignment="1">
      <alignment horizontal="center" vertical="center"/>
      <protection/>
    </xf>
    <xf numFmtId="0" fontId="20" fillId="0" borderId="33" xfId="27" applyFont="1" applyBorder="1" applyAlignment="1">
      <alignment horizontal="center" vertical="center"/>
      <protection/>
    </xf>
    <xf numFmtId="0" fontId="20" fillId="0" borderId="70" xfId="27" applyFont="1" applyBorder="1" applyAlignment="1">
      <alignment horizontal="center" vertical="center"/>
      <protection/>
    </xf>
    <xf numFmtId="0" fontId="20" fillId="0" borderId="8" xfId="27" applyFont="1" applyBorder="1" applyAlignment="1">
      <alignment horizontal="center" vertical="center"/>
      <protection/>
    </xf>
    <xf numFmtId="0" fontId="20" fillId="0" borderId="59" xfId="27" applyFont="1" applyBorder="1" applyAlignment="1">
      <alignment horizontal="center" vertical="center"/>
      <protection/>
    </xf>
    <xf numFmtId="0" fontId="20" fillId="0" borderId="32" xfId="27" applyFont="1" applyBorder="1" applyAlignment="1">
      <alignment horizontal="center" vertical="center"/>
      <protection/>
    </xf>
    <xf numFmtId="0" fontId="20" fillId="0" borderId="26" xfId="27" applyFont="1" applyBorder="1" applyAlignment="1">
      <alignment horizontal="center" vertical="center"/>
      <protection/>
    </xf>
    <xf numFmtId="0" fontId="20" fillId="0" borderId="71" xfId="27" applyFont="1" applyBorder="1" applyAlignment="1">
      <alignment horizontal="center" vertical="center"/>
      <protection/>
    </xf>
    <xf numFmtId="0" fontId="20" fillId="0" borderId="7" xfId="27" applyFont="1" applyBorder="1" applyAlignment="1">
      <alignment horizontal="center" vertical="center"/>
      <protection/>
    </xf>
    <xf numFmtId="0" fontId="20" fillId="0" borderId="0" xfId="27" applyFont="1" applyAlignment="1">
      <alignment horizontal="center" vertical="center"/>
      <protection/>
    </xf>
    <xf numFmtId="0" fontId="20" fillId="0" borderId="18" xfId="27" applyFont="1" applyBorder="1" applyAlignment="1">
      <alignment horizontal="center" vertical="center"/>
      <protection/>
    </xf>
    <xf numFmtId="0" fontId="20" fillId="0" borderId="42" xfId="27" applyFont="1" applyBorder="1" applyAlignment="1">
      <alignment horizontal="center" vertical="center"/>
      <protection/>
    </xf>
    <xf numFmtId="0" fontId="20" fillId="0" borderId="58" xfId="27" applyFont="1" applyBorder="1" applyAlignment="1">
      <alignment horizontal="center" vertical="center"/>
      <protection/>
    </xf>
    <xf numFmtId="0" fontId="20" fillId="0" borderId="72" xfId="27" applyFont="1" applyBorder="1" applyAlignment="1">
      <alignment horizontal="center" vertical="center"/>
      <protection/>
    </xf>
    <xf numFmtId="0" fontId="20" fillId="0" borderId="1" xfId="27" applyFont="1" applyBorder="1" applyAlignment="1">
      <alignment horizontal="center" vertical="center"/>
      <protection/>
    </xf>
    <xf numFmtId="0" fontId="20" fillId="0" borderId="2" xfId="27" applyFont="1" applyBorder="1" applyAlignment="1">
      <alignment horizontal="center" vertical="center"/>
      <protection/>
    </xf>
    <xf numFmtId="0" fontId="20" fillId="0" borderId="3" xfId="27" applyFont="1" applyBorder="1" applyAlignment="1">
      <alignment horizontal="center" vertical="center"/>
      <protection/>
    </xf>
    <xf numFmtId="181" fontId="20" fillId="0" borderId="7" xfId="27" applyNumberFormat="1" applyFont="1" applyBorder="1" applyAlignment="1">
      <alignment horizontal="right" vertical="center" shrinkToFit="1"/>
      <protection/>
    </xf>
    <xf numFmtId="181" fontId="20" fillId="0" borderId="0" xfId="27" applyNumberFormat="1" applyFont="1" applyAlignment="1">
      <alignment horizontal="right" vertical="center" shrinkToFit="1"/>
      <protection/>
    </xf>
    <xf numFmtId="181" fontId="20" fillId="0" borderId="58" xfId="27" applyNumberFormat="1" applyFont="1" applyBorder="1" applyAlignment="1">
      <alignment horizontal="right" vertical="center" shrinkToFit="1"/>
      <protection/>
    </xf>
    <xf numFmtId="178" fontId="20" fillId="0" borderId="7" xfId="27" applyNumberFormat="1" applyFont="1" applyBorder="1" applyAlignment="1">
      <alignment horizontal="right" vertical="center" shrinkToFit="1"/>
      <protection/>
    </xf>
    <xf numFmtId="178" fontId="20" fillId="0" borderId="0" xfId="27" applyNumberFormat="1" applyFont="1" applyAlignment="1">
      <alignment horizontal="right" vertical="center" shrinkToFit="1"/>
      <protection/>
    </xf>
    <xf numFmtId="178" fontId="20" fillId="0" borderId="58" xfId="27" applyNumberFormat="1" applyFont="1" applyBorder="1" applyAlignment="1">
      <alignment horizontal="right" vertical="center" shrinkToFit="1"/>
      <protection/>
    </xf>
    <xf numFmtId="0" fontId="20" fillId="0" borderId="7" xfId="27" applyFont="1" applyBorder="1" applyAlignment="1">
      <alignment horizontal="left" vertical="center"/>
      <protection/>
    </xf>
    <xf numFmtId="0" fontId="20" fillId="0" borderId="0" xfId="27" applyFont="1" applyAlignment="1">
      <alignment horizontal="left" vertical="center"/>
      <protection/>
    </xf>
    <xf numFmtId="0" fontId="20" fillId="0" borderId="58" xfId="27" applyFont="1" applyBorder="1" applyAlignment="1">
      <alignment horizontal="left" vertical="center"/>
      <protection/>
    </xf>
    <xf numFmtId="0" fontId="20" fillId="0" borderId="10" xfId="27" applyFont="1" applyBorder="1" applyAlignment="1">
      <alignment horizontal="center" vertical="center"/>
      <protection/>
    </xf>
    <xf numFmtId="0" fontId="20" fillId="0" borderId="36" xfId="27" applyFont="1" applyBorder="1" applyAlignment="1">
      <alignment horizontal="center" vertical="center"/>
      <protection/>
    </xf>
    <xf numFmtId="0" fontId="20" fillId="0" borderId="11" xfId="27" applyFont="1" applyBorder="1" applyAlignment="1">
      <alignment horizontal="center" vertical="center"/>
      <protection/>
    </xf>
    <xf numFmtId="0" fontId="20" fillId="0" borderId="34" xfId="27" applyFont="1" applyBorder="1" applyAlignment="1">
      <alignment horizontal="center" vertical="center"/>
      <protection/>
    </xf>
    <xf numFmtId="0" fontId="20" fillId="0" borderId="73" xfId="27" applyFont="1" applyBorder="1" applyAlignment="1">
      <alignment horizontal="center" vertical="center"/>
      <protection/>
    </xf>
    <xf numFmtId="0" fontId="20" fillId="0" borderId="54" xfId="27" applyFont="1" applyBorder="1" applyAlignment="1">
      <alignment horizontal="center" vertical="center"/>
      <protection/>
    </xf>
    <xf numFmtId="0" fontId="20" fillId="0" borderId="28" xfId="27" applyFont="1" applyBorder="1" applyAlignment="1">
      <alignment horizontal="center" vertical="center"/>
      <protection/>
    </xf>
    <xf numFmtId="0" fontId="20" fillId="0" borderId="12" xfId="27" applyFont="1" applyBorder="1" applyAlignment="1">
      <alignment horizontal="center" vertical="center"/>
      <protection/>
    </xf>
    <xf numFmtId="0" fontId="20" fillId="0" borderId="74" xfId="27" applyFont="1" applyBorder="1" applyAlignment="1">
      <alignment horizontal="center" vertical="center"/>
      <protection/>
    </xf>
    <xf numFmtId="0" fontId="20" fillId="0" borderId="75" xfId="27" applyFont="1" applyBorder="1" applyAlignment="1">
      <alignment horizontal="center" vertical="center"/>
      <protection/>
    </xf>
    <xf numFmtId="0" fontId="20" fillId="0" borderId="9" xfId="27" applyFont="1" applyBorder="1" applyAlignment="1">
      <alignment horizontal="center" vertical="center"/>
      <protection/>
    </xf>
    <xf numFmtId="0" fontId="20" fillId="0" borderId="50" xfId="27" applyFont="1" applyBorder="1" applyAlignment="1">
      <alignment horizontal="center" vertical="center"/>
      <protection/>
    </xf>
    <xf numFmtId="0" fontId="20" fillId="0" borderId="55" xfId="27" applyFont="1" applyBorder="1" applyAlignment="1">
      <alignment horizontal="center" vertical="center"/>
      <protection/>
    </xf>
    <xf numFmtId="0" fontId="20" fillId="0" borderId="56" xfId="27" applyFont="1" applyBorder="1" applyAlignment="1">
      <alignment horizontal="center" vertical="center"/>
      <protection/>
    </xf>
    <xf numFmtId="49" fontId="20" fillId="0" borderId="28" xfId="27" applyNumberFormat="1" applyFont="1" applyBorder="1" applyAlignment="1">
      <alignment horizontal="center" vertical="center"/>
      <protection/>
    </xf>
    <xf numFmtId="49" fontId="20" fillId="0" borderId="50" xfId="27" applyNumberFormat="1" applyFont="1" applyBorder="1" applyAlignment="1">
      <alignment horizontal="center" vertical="center"/>
      <protection/>
    </xf>
    <xf numFmtId="49" fontId="20" fillId="0" borderId="76" xfId="27" applyNumberFormat="1" applyFont="1" applyBorder="1" applyAlignment="1">
      <alignment horizontal="center" vertical="center"/>
      <protection/>
    </xf>
    <xf numFmtId="49" fontId="20" fillId="0" borderId="59" xfId="27" applyNumberFormat="1" applyFont="1" applyBorder="1" applyAlignment="1">
      <alignment horizontal="center" vertical="center"/>
      <protection/>
    </xf>
    <xf numFmtId="49" fontId="20" fillId="0" borderId="0" xfId="27" applyNumberFormat="1" applyFont="1" applyAlignment="1">
      <alignment horizontal="center" vertical="center"/>
      <protection/>
    </xf>
    <xf numFmtId="49" fontId="20" fillId="0" borderId="58" xfId="27" applyNumberFormat="1" applyFont="1" applyBorder="1" applyAlignment="1">
      <alignment horizontal="center" vertical="center"/>
      <protection/>
    </xf>
    <xf numFmtId="49" fontId="20" fillId="0" borderId="74" xfId="27" applyNumberFormat="1" applyFont="1" applyBorder="1" applyAlignment="1">
      <alignment horizontal="center" vertical="center"/>
      <protection/>
    </xf>
    <xf numFmtId="49" fontId="20" fillId="0" borderId="56" xfId="27" applyNumberFormat="1" applyFont="1" applyBorder="1" applyAlignment="1">
      <alignment horizontal="center" vertical="center"/>
      <protection/>
    </xf>
    <xf numFmtId="49" fontId="20" fillId="0" borderId="57" xfId="27" applyNumberFormat="1" applyFont="1" applyBorder="1" applyAlignment="1">
      <alignment horizontal="center" vertical="center"/>
      <protection/>
    </xf>
    <xf numFmtId="0" fontId="20" fillId="0" borderId="22" xfId="27" applyFont="1" applyBorder="1" applyAlignment="1">
      <alignment vertical="center"/>
      <protection/>
    </xf>
    <xf numFmtId="0" fontId="20" fillId="0" borderId="37" xfId="27" applyFont="1" applyBorder="1" applyAlignment="1">
      <alignment vertical="center"/>
      <protection/>
    </xf>
    <xf numFmtId="0" fontId="20" fillId="0" borderId="38" xfId="27" applyFont="1" applyBorder="1" applyAlignment="1">
      <alignment vertical="center"/>
      <protection/>
    </xf>
    <xf numFmtId="0" fontId="20" fillId="0" borderId="27" xfId="27" applyFont="1" applyBorder="1" applyAlignment="1">
      <alignment horizontal="center" vertical="center"/>
      <protection/>
    </xf>
    <xf numFmtId="0" fontId="20" fillId="0" borderId="37" xfId="27" applyFont="1" applyBorder="1" applyAlignment="1">
      <alignment horizontal="center" vertical="center"/>
      <protection/>
    </xf>
    <xf numFmtId="0" fontId="24" fillId="0" borderId="7" xfId="26" applyFont="1" applyBorder="1" applyAlignment="1">
      <alignment horizontal="left" vertical="center"/>
      <protection/>
    </xf>
    <xf numFmtId="0" fontId="24" fillId="0" borderId="0" xfId="26" applyFont="1" applyAlignment="1">
      <alignment horizontal="left" vertical="center"/>
      <protection/>
    </xf>
    <xf numFmtId="0" fontId="24" fillId="0" borderId="58" xfId="26" applyFont="1" applyBorder="1" applyAlignment="1">
      <alignment horizontal="left" vertical="center"/>
      <protection/>
    </xf>
    <xf numFmtId="182" fontId="20" fillId="0" borderId="7" xfId="27" applyNumberFormat="1" applyFont="1" applyBorder="1" applyAlignment="1">
      <alignment horizontal="right" vertical="center" shrinkToFit="1"/>
      <protection/>
    </xf>
    <xf numFmtId="182" fontId="20" fillId="0" borderId="0" xfId="27" applyNumberFormat="1" applyFont="1" applyAlignment="1">
      <alignment horizontal="right" vertical="center" shrinkToFit="1"/>
      <protection/>
    </xf>
    <xf numFmtId="182" fontId="20" fillId="0" borderId="58" xfId="27" applyNumberFormat="1" applyFont="1" applyBorder="1" applyAlignment="1">
      <alignment horizontal="right" vertical="center" shrinkToFit="1"/>
      <protection/>
    </xf>
    <xf numFmtId="183" fontId="20" fillId="0" borderId="7" xfId="27" applyNumberFormat="1" applyFont="1" applyBorder="1" applyAlignment="1">
      <alignment horizontal="right" vertical="center" shrinkToFit="1"/>
      <protection/>
    </xf>
    <xf numFmtId="183" fontId="20" fillId="0" borderId="0" xfId="27" applyNumberFormat="1" applyFont="1" applyAlignment="1">
      <alignment horizontal="right" vertical="center" shrinkToFit="1"/>
      <protection/>
    </xf>
    <xf numFmtId="183" fontId="20" fillId="0" borderId="58" xfId="27" applyNumberFormat="1" applyFont="1" applyBorder="1" applyAlignment="1">
      <alignment horizontal="right" vertical="center" shrinkToFit="1"/>
      <protection/>
    </xf>
    <xf numFmtId="0" fontId="20" fillId="0" borderId="77" xfId="27" applyFont="1" applyBorder="1" applyAlignment="1">
      <alignment horizontal="center" vertical="center"/>
      <protection/>
    </xf>
    <xf numFmtId="0" fontId="20" fillId="0" borderId="78" xfId="27" applyFont="1" applyBorder="1" applyAlignment="1">
      <alignment vertical="center"/>
      <protection/>
    </xf>
    <xf numFmtId="0" fontId="20" fillId="0" borderId="79" xfId="27" applyFont="1" applyBorder="1" applyAlignment="1">
      <alignment vertical="center"/>
      <protection/>
    </xf>
    <xf numFmtId="0" fontId="20" fillId="0" borderId="80" xfId="27" applyFont="1" applyBorder="1" applyAlignment="1">
      <alignment vertical="center"/>
      <protection/>
    </xf>
    <xf numFmtId="178" fontId="20" fillId="0" borderId="78" xfId="27" applyNumberFormat="1" applyFont="1" applyBorder="1" applyAlignment="1">
      <alignment horizontal="right" vertical="center" shrinkToFit="1"/>
      <protection/>
    </xf>
    <xf numFmtId="178" fontId="20" fillId="0" borderId="79" xfId="27" applyNumberFormat="1" applyFont="1" applyBorder="1" applyAlignment="1">
      <alignment horizontal="right" vertical="center" shrinkToFit="1"/>
      <protection/>
    </xf>
    <xf numFmtId="178" fontId="20" fillId="0" borderId="81" xfId="27" applyNumberFormat="1" applyFont="1" applyBorder="1" applyAlignment="1">
      <alignment horizontal="right" vertical="center" shrinkToFit="1"/>
      <protection/>
    </xf>
    <xf numFmtId="0" fontId="20" fillId="0" borderId="27" xfId="27" applyFont="1" applyBorder="1" applyAlignment="1">
      <alignment vertical="center"/>
      <protection/>
    </xf>
    <xf numFmtId="178" fontId="20" fillId="0" borderId="27" xfId="27" applyNumberFormat="1" applyFont="1" applyBorder="1" applyAlignment="1">
      <alignment horizontal="right" vertical="center" shrinkToFit="1"/>
      <protection/>
    </xf>
    <xf numFmtId="178" fontId="20" fillId="0" borderId="37" xfId="27" applyNumberFormat="1" applyFont="1" applyBorder="1" applyAlignment="1">
      <alignment horizontal="right" vertical="center" shrinkToFit="1"/>
      <protection/>
    </xf>
    <xf numFmtId="178" fontId="20" fillId="0" borderId="82" xfId="27" applyNumberFormat="1" applyFont="1" applyBorder="1" applyAlignment="1">
      <alignment horizontal="right" vertical="center" shrinkToFit="1"/>
      <protection/>
    </xf>
    <xf numFmtId="0" fontId="20" fillId="0" borderId="29" xfId="27" applyFont="1" applyBorder="1" applyAlignment="1">
      <alignment vertical="center"/>
      <protection/>
    </xf>
    <xf numFmtId="0" fontId="20" fillId="0" borderId="83" xfId="27" applyFont="1" applyBorder="1" applyAlignment="1">
      <alignment vertical="center"/>
      <protection/>
    </xf>
    <xf numFmtId="0" fontId="20" fillId="0" borderId="84" xfId="27" applyFont="1" applyBorder="1" applyAlignment="1">
      <alignment vertical="center"/>
      <protection/>
    </xf>
    <xf numFmtId="185" fontId="20" fillId="0" borderId="29" xfId="27" applyNumberFormat="1" applyFont="1" applyBorder="1" applyAlignment="1">
      <alignment horizontal="right" vertical="center" shrinkToFit="1"/>
      <protection/>
    </xf>
    <xf numFmtId="185" fontId="20" fillId="0" borderId="83" xfId="27" applyNumberFormat="1" applyFont="1" applyBorder="1" applyAlignment="1">
      <alignment horizontal="right" vertical="center" shrinkToFit="1"/>
      <protection/>
    </xf>
    <xf numFmtId="185" fontId="20" fillId="0" borderId="85" xfId="27" applyNumberFormat="1" applyFont="1" applyBorder="1" applyAlignment="1">
      <alignment horizontal="right" vertical="center" shrinkToFit="1"/>
      <protection/>
    </xf>
    <xf numFmtId="0" fontId="20" fillId="0" borderId="51" xfId="27" applyFont="1" applyBorder="1" applyAlignment="1">
      <alignment horizontal="center" vertical="center" wrapText="1"/>
      <protection/>
    </xf>
    <xf numFmtId="0" fontId="20" fillId="0" borderId="52" xfId="27" applyFont="1" applyBorder="1" applyAlignment="1">
      <alignment horizontal="center" vertical="center" wrapText="1"/>
      <protection/>
    </xf>
    <xf numFmtId="0" fontId="20" fillId="0" borderId="17" xfId="27" applyFont="1" applyBorder="1" applyAlignment="1">
      <alignment horizontal="center" vertical="center" wrapText="1"/>
      <protection/>
    </xf>
    <xf numFmtId="0" fontId="20" fillId="0" borderId="7" xfId="27" applyFont="1" applyBorder="1" applyAlignment="1">
      <alignment horizontal="center" vertical="center" wrapText="1"/>
      <protection/>
    </xf>
    <xf numFmtId="0" fontId="20" fillId="0" borderId="0" xfId="27" applyFont="1" applyAlignment="1">
      <alignment horizontal="center" vertical="center" wrapText="1"/>
      <protection/>
    </xf>
    <xf numFmtId="0" fontId="20" fillId="0" borderId="66" xfId="27" applyFont="1" applyBorder="1" applyAlignment="1">
      <alignment horizontal="center" vertical="center" wrapText="1"/>
      <protection/>
    </xf>
    <xf numFmtId="0" fontId="20" fillId="0" borderId="55" xfId="27" applyFont="1" applyBorder="1" applyAlignment="1">
      <alignment horizontal="center" vertical="center" wrapText="1"/>
      <protection/>
    </xf>
    <xf numFmtId="0" fontId="20" fillId="0" borderId="56" xfId="27" applyFont="1" applyBorder="1" applyAlignment="1">
      <alignment horizontal="center" vertical="center" wrapText="1"/>
      <protection/>
    </xf>
    <xf numFmtId="0" fontId="20" fillId="0" borderId="73" xfId="27" applyFont="1" applyBorder="1" applyAlignment="1">
      <alignment horizontal="center" vertical="center" wrapText="1"/>
      <protection/>
    </xf>
    <xf numFmtId="0" fontId="24" fillId="0" borderId="70" xfId="27" applyFont="1" applyBorder="1" applyAlignment="1">
      <alignment vertical="center"/>
      <protection/>
    </xf>
    <xf numFmtId="0" fontId="24" fillId="0" borderId="79" xfId="27" applyFont="1" applyBorder="1" applyAlignment="1">
      <alignment vertical="center"/>
      <protection/>
    </xf>
    <xf numFmtId="0" fontId="24" fillId="0" borderId="80" xfId="27" applyFont="1" applyBorder="1" applyAlignment="1">
      <alignment vertical="center"/>
      <protection/>
    </xf>
    <xf numFmtId="178" fontId="24" fillId="0" borderId="70" xfId="27" applyNumberFormat="1" applyFont="1" applyBorder="1" applyAlignment="1">
      <alignment horizontal="right" vertical="center" shrinkToFit="1"/>
      <protection/>
    </xf>
    <xf numFmtId="178" fontId="24" fillId="0" borderId="52" xfId="27" applyNumberFormat="1" applyFont="1" applyBorder="1" applyAlignment="1">
      <alignment horizontal="right" vertical="center" shrinkToFit="1"/>
      <protection/>
    </xf>
    <xf numFmtId="178" fontId="24" fillId="0" borderId="53" xfId="27" applyNumberFormat="1" applyFont="1" applyBorder="1" applyAlignment="1">
      <alignment horizontal="right" vertical="center" shrinkToFit="1"/>
      <protection/>
    </xf>
    <xf numFmtId="0" fontId="20" fillId="0" borderId="22" xfId="27" applyFont="1" applyBorder="1" applyAlignment="1">
      <alignment horizontal="center" vertical="center"/>
      <protection/>
    </xf>
    <xf numFmtId="0" fontId="20" fillId="0" borderId="38" xfId="27" applyFont="1" applyBorder="1" applyAlignment="1">
      <alignment horizontal="center" vertical="center"/>
      <protection/>
    </xf>
    <xf numFmtId="0" fontId="20" fillId="0" borderId="27" xfId="27" applyFont="1" applyBorder="1" applyAlignment="1">
      <alignment horizontal="center" vertical="center" shrinkToFit="1"/>
      <protection/>
    </xf>
    <xf numFmtId="0" fontId="20" fillId="0" borderId="37" xfId="27" applyFont="1" applyBorder="1" applyAlignment="1">
      <alignment horizontal="center" vertical="center" shrinkToFit="1"/>
      <protection/>
    </xf>
    <xf numFmtId="0" fontId="20" fillId="0" borderId="38" xfId="27" applyFont="1" applyBorder="1" applyAlignment="1">
      <alignment horizontal="center" vertical="center" shrinkToFit="1"/>
      <protection/>
    </xf>
    <xf numFmtId="0" fontId="20" fillId="0" borderId="82" xfId="27" applyFont="1" applyBorder="1" applyAlignment="1">
      <alignment horizontal="center" vertical="center" shrinkToFit="1"/>
      <protection/>
    </xf>
    <xf numFmtId="0" fontId="24" fillId="0" borderId="28" xfId="27" applyFont="1" applyBorder="1" applyAlignment="1">
      <alignment vertical="center"/>
      <protection/>
    </xf>
    <xf numFmtId="0" fontId="24" fillId="0" borderId="37" xfId="27" applyFont="1" applyBorder="1" applyAlignment="1">
      <alignment vertical="center"/>
      <protection/>
    </xf>
    <xf numFmtId="0" fontId="24" fillId="0" borderId="38" xfId="27" applyFont="1" applyBorder="1" applyAlignment="1">
      <alignment vertical="center"/>
      <protection/>
    </xf>
    <xf numFmtId="178" fontId="24" fillId="0" borderId="27" xfId="27" applyNumberFormat="1" applyFont="1" applyBorder="1" applyAlignment="1">
      <alignment horizontal="right" vertical="center" shrinkToFit="1"/>
      <protection/>
    </xf>
    <xf numFmtId="178" fontId="24" fillId="0" borderId="37" xfId="27" applyNumberFormat="1" applyFont="1" applyBorder="1" applyAlignment="1">
      <alignment horizontal="right" vertical="center" shrinkToFit="1"/>
      <protection/>
    </xf>
    <xf numFmtId="178" fontId="24" fillId="0" borderId="82" xfId="27" applyNumberFormat="1" applyFont="1" applyBorder="1" applyAlignment="1">
      <alignment horizontal="right" vertical="center" shrinkToFit="1"/>
      <protection/>
    </xf>
    <xf numFmtId="181" fontId="20" fillId="0" borderId="27" xfId="27" applyNumberFormat="1" applyFont="1" applyBorder="1" applyAlignment="1">
      <alignment horizontal="right" vertical="center" shrinkToFit="1"/>
      <protection/>
    </xf>
    <xf numFmtId="181" fontId="20" fillId="0" borderId="37" xfId="27" applyNumberFormat="1" applyFont="1" applyBorder="1" applyAlignment="1">
      <alignment horizontal="right" vertical="center" shrinkToFit="1"/>
      <protection/>
    </xf>
    <xf numFmtId="181" fontId="20" fillId="0" borderId="38" xfId="27" applyNumberFormat="1" applyFont="1" applyBorder="1" applyAlignment="1">
      <alignment horizontal="right" vertical="center" shrinkToFit="1"/>
      <protection/>
    </xf>
    <xf numFmtId="181" fontId="20" fillId="0" borderId="82" xfId="27" applyNumberFormat="1" applyFont="1" applyBorder="1" applyAlignment="1">
      <alignment horizontal="right" vertical="center" shrinkToFit="1"/>
      <protection/>
    </xf>
    <xf numFmtId="0" fontId="24" fillId="0" borderId="28" xfId="28" applyFont="1" applyBorder="1" applyAlignment="1">
      <alignment horizontal="center" vertical="center" shrinkToFit="1"/>
      <protection/>
    </xf>
    <xf numFmtId="0" fontId="24" fillId="0" borderId="50" xfId="28" applyFont="1" applyBorder="1" applyAlignment="1">
      <alignment horizontal="center" vertical="center" shrinkToFit="1"/>
      <protection/>
    </xf>
    <xf numFmtId="0" fontId="24" fillId="0" borderId="36" xfId="28" applyFont="1" applyBorder="1" applyAlignment="1">
      <alignment horizontal="center" vertical="center" shrinkToFit="1"/>
      <protection/>
    </xf>
    <xf numFmtId="178" fontId="20" fillId="0" borderId="38" xfId="27" applyNumberFormat="1" applyFont="1" applyBorder="1" applyAlignment="1">
      <alignment horizontal="right" vertical="center" shrinkToFit="1"/>
      <protection/>
    </xf>
    <xf numFmtId="0" fontId="20" fillId="0" borderId="55" xfId="27" applyFont="1" applyBorder="1" applyAlignment="1">
      <alignment horizontal="left" vertical="center"/>
      <protection/>
    </xf>
    <xf numFmtId="0" fontId="20" fillId="0" borderId="56" xfId="27" applyFont="1" applyBorder="1" applyAlignment="1">
      <alignment horizontal="left" vertical="center"/>
      <protection/>
    </xf>
    <xf numFmtId="0" fontId="20" fillId="0" borderId="57" xfId="27" applyFont="1" applyBorder="1" applyAlignment="1">
      <alignment horizontal="left" vertical="center"/>
      <protection/>
    </xf>
    <xf numFmtId="181" fontId="20" fillId="0" borderId="55" xfId="27" applyNumberFormat="1" applyFont="1" applyBorder="1" applyAlignment="1">
      <alignment horizontal="right" vertical="center" shrinkToFit="1"/>
      <protection/>
    </xf>
    <xf numFmtId="181" fontId="20" fillId="0" borderId="56" xfId="27" applyNumberFormat="1" applyFont="1" applyBorder="1" applyAlignment="1">
      <alignment horizontal="right" vertical="center" shrinkToFit="1"/>
      <protection/>
    </xf>
    <xf numFmtId="181" fontId="20" fillId="0" borderId="57" xfId="27" applyNumberFormat="1" applyFont="1" applyBorder="1" applyAlignment="1">
      <alignment horizontal="right" vertical="center" shrinkToFit="1"/>
      <protection/>
    </xf>
    <xf numFmtId="0" fontId="20" fillId="0" borderId="51" xfId="29" applyFont="1" applyBorder="1" applyAlignment="1">
      <alignment horizontal="left" vertical="center"/>
      <protection/>
    </xf>
    <xf numFmtId="0" fontId="20" fillId="0" borderId="52" xfId="29" applyFont="1" applyBorder="1" applyAlignment="1">
      <alignment horizontal="left" vertical="center"/>
      <protection/>
    </xf>
    <xf numFmtId="0" fontId="20" fillId="0" borderId="53" xfId="29" applyFont="1" applyBorder="1" applyAlignment="1">
      <alignment horizontal="left" vertical="center"/>
      <protection/>
    </xf>
    <xf numFmtId="0" fontId="24" fillId="0" borderId="50" xfId="27" applyFont="1" applyBorder="1" applyAlignment="1">
      <alignment vertical="center"/>
      <protection/>
    </xf>
    <xf numFmtId="0" fontId="24" fillId="0" borderId="36" xfId="27" applyFont="1" applyBorder="1" applyAlignment="1">
      <alignment vertical="center"/>
      <protection/>
    </xf>
    <xf numFmtId="185" fontId="24" fillId="0" borderId="28" xfId="27" applyNumberFormat="1" applyFont="1" applyBorder="1" applyAlignment="1">
      <alignment horizontal="right" vertical="center" shrinkToFit="1"/>
      <protection/>
    </xf>
    <xf numFmtId="185" fontId="24" fillId="0" borderId="50" xfId="27" applyNumberFormat="1" applyFont="1" applyBorder="1" applyAlignment="1">
      <alignment horizontal="right" vertical="center" shrinkToFit="1"/>
      <protection/>
    </xf>
    <xf numFmtId="185" fontId="24" fillId="0" borderId="76" xfId="27" applyNumberFormat="1" applyFont="1" applyBorder="1" applyAlignment="1">
      <alignment horizontal="right" vertical="center" shrinkToFit="1"/>
      <protection/>
    </xf>
    <xf numFmtId="178" fontId="20" fillId="0" borderId="52" xfId="27" applyNumberFormat="1" applyFont="1" applyBorder="1" applyAlignment="1">
      <alignment horizontal="right" vertical="center"/>
      <protection/>
    </xf>
    <xf numFmtId="178" fontId="20" fillId="0" borderId="53" xfId="27" applyNumberFormat="1" applyFont="1" applyBorder="1" applyAlignment="1">
      <alignment horizontal="right" vertical="center"/>
      <protection/>
    </xf>
    <xf numFmtId="0" fontId="24" fillId="0" borderId="29" xfId="28" applyFont="1" applyBorder="1" applyAlignment="1">
      <alignment horizontal="center" vertical="center" shrinkToFit="1"/>
      <protection/>
    </xf>
    <xf numFmtId="0" fontId="24" fillId="0" borderId="83" xfId="28" applyFont="1" applyBorder="1" applyAlignment="1">
      <alignment horizontal="center" vertical="center" shrinkToFit="1"/>
      <protection/>
    </xf>
    <xf numFmtId="0" fontId="24" fillId="0" borderId="84" xfId="28" applyFont="1" applyBorder="1" applyAlignment="1">
      <alignment horizontal="center" vertical="center" shrinkToFit="1"/>
      <protection/>
    </xf>
    <xf numFmtId="0" fontId="26" fillId="0" borderId="0" xfId="27" applyFont="1" applyAlignment="1">
      <alignment horizontal="left" vertical="center" wrapText="1"/>
      <protection/>
    </xf>
    <xf numFmtId="0" fontId="26" fillId="0" borderId="58" xfId="27" applyFont="1" applyBorder="1" applyAlignment="1">
      <alignment horizontal="left" vertical="center" wrapText="1"/>
      <protection/>
    </xf>
    <xf numFmtId="0" fontId="24" fillId="0" borderId="55" xfId="26" applyFont="1" applyBorder="1" applyAlignment="1">
      <alignment horizontal="left" vertical="center"/>
      <protection/>
    </xf>
    <xf numFmtId="0" fontId="24" fillId="0" borderId="56" xfId="26" applyFont="1" applyBorder="1" applyAlignment="1">
      <alignment horizontal="left" vertical="center"/>
      <protection/>
    </xf>
    <xf numFmtId="0" fontId="24" fillId="0" borderId="57" xfId="26" applyFont="1" applyBorder="1" applyAlignment="1">
      <alignment horizontal="left" vertical="center"/>
      <protection/>
    </xf>
    <xf numFmtId="178" fontId="20" fillId="0" borderId="55" xfId="27" applyNumberFormat="1" applyFont="1" applyBorder="1" applyAlignment="1">
      <alignment horizontal="right" vertical="center" shrinkToFit="1"/>
      <protection/>
    </xf>
    <xf numFmtId="178" fontId="20" fillId="0" borderId="56" xfId="27" applyNumberFormat="1" applyFont="1" applyBorder="1" applyAlignment="1">
      <alignment horizontal="right" vertical="center" shrinkToFit="1"/>
      <protection/>
    </xf>
    <xf numFmtId="178" fontId="20" fillId="0" borderId="57" xfId="27" applyNumberFormat="1" applyFont="1" applyBorder="1" applyAlignment="1">
      <alignment horizontal="right" vertical="center" shrinkToFit="1"/>
      <protection/>
    </xf>
    <xf numFmtId="0" fontId="20" fillId="0" borderId="86" xfId="27" applyFont="1" applyBorder="1" applyAlignment="1">
      <alignment horizontal="center" vertical="center"/>
      <protection/>
    </xf>
    <xf numFmtId="0" fontId="20" fillId="0" borderId="35" xfId="27" applyFont="1" applyBorder="1" applyAlignment="1">
      <alignment horizontal="center" vertical="center"/>
      <protection/>
    </xf>
    <xf numFmtId="183" fontId="20" fillId="0" borderId="35" xfId="27" applyNumberFormat="1" applyFont="1" applyBorder="1" applyAlignment="1">
      <alignment horizontal="right" vertical="center" shrinkToFit="1"/>
      <protection/>
    </xf>
    <xf numFmtId="183" fontId="20" fillId="0" borderId="87" xfId="27" applyNumberFormat="1" applyFont="1" applyBorder="1" applyAlignment="1">
      <alignment horizontal="right" vertical="center" shrinkToFit="1"/>
      <protection/>
    </xf>
    <xf numFmtId="183" fontId="20" fillId="0" borderId="6" xfId="27" applyNumberFormat="1" applyFont="1" applyBorder="1" applyAlignment="1">
      <alignment horizontal="right" vertical="center" shrinkToFit="1"/>
      <protection/>
    </xf>
    <xf numFmtId="181" fontId="20" fillId="0" borderId="29" xfId="27" applyNumberFormat="1" applyFont="1" applyBorder="1" applyAlignment="1">
      <alignment horizontal="right" vertical="center" shrinkToFit="1"/>
      <protection/>
    </xf>
    <xf numFmtId="181" fontId="20" fillId="0" borderId="83" xfId="27" applyNumberFormat="1" applyFont="1" applyBorder="1" applyAlignment="1">
      <alignment horizontal="right" vertical="center" shrinkToFit="1"/>
      <protection/>
    </xf>
    <xf numFmtId="181" fontId="20" fillId="0" borderId="84" xfId="27" applyNumberFormat="1" applyFont="1" applyBorder="1" applyAlignment="1">
      <alignment horizontal="right" vertical="center" shrinkToFit="1"/>
      <protection/>
    </xf>
    <xf numFmtId="181" fontId="20" fillId="0" borderId="85" xfId="27" applyNumberFormat="1" applyFont="1" applyBorder="1" applyAlignment="1">
      <alignment horizontal="right" vertical="center" shrinkToFit="1"/>
      <protection/>
    </xf>
    <xf numFmtId="178" fontId="20" fillId="0" borderId="35" xfId="27" applyNumberFormat="1" applyFont="1" applyBorder="1" applyAlignment="1">
      <alignment horizontal="right" vertical="center" shrinkToFit="1"/>
      <protection/>
    </xf>
    <xf numFmtId="178" fontId="20" fillId="0" borderId="87" xfId="27" applyNumberFormat="1" applyFont="1" applyBorder="1" applyAlignment="1">
      <alignment horizontal="right" vertical="center" shrinkToFit="1"/>
      <protection/>
    </xf>
    <xf numFmtId="178" fontId="20" fillId="0" borderId="6" xfId="27" applyNumberFormat="1" applyFont="1" applyBorder="1" applyAlignment="1">
      <alignment horizontal="right" vertical="center" shrinkToFit="1"/>
      <protection/>
    </xf>
    <xf numFmtId="181" fontId="20" fillId="0" borderId="56" xfId="27" applyNumberFormat="1" applyFont="1" applyBorder="1" applyAlignment="1">
      <alignment horizontal="right" vertical="center"/>
      <protection/>
    </xf>
    <xf numFmtId="181" fontId="20" fillId="0" borderId="57" xfId="27" applyNumberFormat="1" applyFont="1" applyBorder="1" applyAlignment="1">
      <alignment horizontal="right" vertical="center"/>
      <protection/>
    </xf>
    <xf numFmtId="0" fontId="20" fillId="0" borderId="13" xfId="27" applyFont="1" applyBorder="1" applyAlignment="1">
      <alignment vertical="center"/>
      <protection/>
    </xf>
    <xf numFmtId="0" fontId="20" fillId="0" borderId="16" xfId="27" applyFont="1" applyBorder="1" applyAlignment="1">
      <alignment horizontal="center" vertical="center"/>
      <protection/>
    </xf>
    <xf numFmtId="0" fontId="20" fillId="0" borderId="85" xfId="27" applyFont="1" applyBorder="1" applyAlignment="1">
      <alignment horizontal="center" vertical="center"/>
      <protection/>
    </xf>
    <xf numFmtId="0" fontId="20" fillId="0" borderId="88" xfId="27" applyFont="1" applyBorder="1" applyAlignment="1">
      <alignment horizontal="center" vertical="center"/>
      <protection/>
    </xf>
    <xf numFmtId="0" fontId="20" fillId="0" borderId="89" xfId="27" applyFont="1" applyBorder="1" applyAlignment="1">
      <alignment horizontal="center" vertical="center"/>
      <protection/>
    </xf>
    <xf numFmtId="0" fontId="20" fillId="0" borderId="79" xfId="27" applyFont="1" applyBorder="1" applyAlignment="1">
      <alignment horizontal="center" vertical="center"/>
      <protection/>
    </xf>
    <xf numFmtId="0" fontId="20" fillId="0" borderId="81" xfId="27" applyFont="1" applyBorder="1" applyAlignment="1">
      <alignment horizontal="center" vertical="center"/>
      <protection/>
    </xf>
    <xf numFmtId="0" fontId="20" fillId="0" borderId="28" xfId="27" applyFont="1" applyBorder="1" applyAlignment="1">
      <alignment horizontal="center" vertical="center" textRotation="255"/>
      <protection/>
    </xf>
    <xf numFmtId="0" fontId="20" fillId="0" borderId="50" xfId="27" applyFont="1" applyBorder="1" applyAlignment="1">
      <alignment horizontal="center" vertical="center" textRotation="255"/>
      <protection/>
    </xf>
    <xf numFmtId="0" fontId="20" fillId="0" borderId="36" xfId="27" applyFont="1" applyBorder="1" applyAlignment="1">
      <alignment horizontal="center" vertical="center" textRotation="255"/>
      <protection/>
    </xf>
    <xf numFmtId="0" fontId="20" fillId="0" borderId="59" xfId="27" applyFont="1" applyBorder="1" applyAlignment="1">
      <alignment horizontal="center" vertical="center" textRotation="255"/>
      <protection/>
    </xf>
    <xf numFmtId="0" fontId="20" fillId="0" borderId="0" xfId="27" applyFont="1" applyAlignment="1">
      <alignment horizontal="center" vertical="center" textRotation="255"/>
      <protection/>
    </xf>
    <xf numFmtId="0" fontId="20" fillId="0" borderId="66" xfId="27" applyFont="1" applyBorder="1" applyAlignment="1">
      <alignment horizontal="center" vertical="center" textRotation="255"/>
      <protection/>
    </xf>
    <xf numFmtId="0" fontId="20" fillId="0" borderId="26" xfId="27" applyFont="1" applyBorder="1" applyAlignment="1">
      <alignment horizontal="center" vertical="center" textRotation="255"/>
      <protection/>
    </xf>
    <xf numFmtId="0" fontId="20" fillId="0" borderId="42" xfId="27" applyFont="1" applyBorder="1" applyAlignment="1">
      <alignment horizontal="center" vertical="center" textRotation="255"/>
      <protection/>
    </xf>
    <xf numFmtId="0" fontId="20" fillId="0" borderId="39" xfId="27" applyFont="1" applyBorder="1" applyAlignment="1">
      <alignment horizontal="center" vertical="center" textRotation="255"/>
      <protection/>
    </xf>
    <xf numFmtId="0" fontId="27" fillId="0" borderId="37" xfId="27" applyFont="1" applyBorder="1" applyAlignment="1">
      <alignment vertical="center"/>
      <protection/>
    </xf>
    <xf numFmtId="0" fontId="27" fillId="0" borderId="38" xfId="27" applyFont="1" applyBorder="1" applyAlignment="1">
      <alignment vertical="center"/>
      <protection/>
    </xf>
    <xf numFmtId="0" fontId="24" fillId="0" borderId="51" xfId="26" applyFont="1" applyBorder="1" applyAlignment="1">
      <alignment horizontal="center" vertical="center" wrapText="1"/>
      <protection/>
    </xf>
    <xf numFmtId="0" fontId="24" fillId="0" borderId="52" xfId="26" applyFont="1" applyBorder="1" applyAlignment="1">
      <alignment horizontal="center" vertical="center" wrapText="1"/>
      <protection/>
    </xf>
    <xf numFmtId="0" fontId="24" fillId="0" borderId="53" xfId="26" applyFont="1" applyBorder="1" applyAlignment="1">
      <alignment horizontal="center" vertical="center" wrapText="1"/>
      <protection/>
    </xf>
    <xf numFmtId="0" fontId="24" fillId="0" borderId="7" xfId="26" applyFont="1" applyBorder="1" applyAlignment="1">
      <alignment horizontal="center" vertical="center" wrapText="1"/>
      <protection/>
    </xf>
    <xf numFmtId="0" fontId="24" fillId="0" borderId="0" xfId="26" applyFont="1" applyAlignment="1">
      <alignment horizontal="center" vertical="center" wrapText="1"/>
      <protection/>
    </xf>
    <xf numFmtId="0" fontId="24" fillId="0" borderId="58" xfId="26" applyFont="1" applyBorder="1" applyAlignment="1">
      <alignment horizontal="center" vertical="center" wrapText="1"/>
      <protection/>
    </xf>
    <xf numFmtId="0" fontId="24" fillId="0" borderId="55" xfId="26" applyFont="1" applyBorder="1" applyAlignment="1">
      <alignment horizontal="center" vertical="center" wrapText="1"/>
      <protection/>
    </xf>
    <xf numFmtId="0" fontId="24" fillId="0" borderId="56" xfId="26" applyFont="1" applyBorder="1" applyAlignment="1">
      <alignment horizontal="center" vertical="center" wrapText="1"/>
      <protection/>
    </xf>
    <xf numFmtId="0" fontId="24" fillId="0" borderId="57" xfId="26" applyFont="1" applyBorder="1" applyAlignment="1">
      <alignment horizontal="center" vertical="center" wrapText="1"/>
      <protection/>
    </xf>
    <xf numFmtId="49" fontId="20" fillId="0" borderId="0" xfId="27" applyNumberFormat="1" applyFont="1" applyAlignment="1">
      <alignment horizontal="left" vertical="center"/>
      <protection/>
    </xf>
    <xf numFmtId="178" fontId="20" fillId="0" borderId="29" xfId="27" applyNumberFormat="1" applyFont="1" applyBorder="1" applyAlignment="1">
      <alignment horizontal="right" vertical="center"/>
      <protection/>
    </xf>
    <xf numFmtId="178" fontId="20" fillId="0" borderId="83" xfId="27" applyNumberFormat="1" applyFont="1" applyBorder="1" applyAlignment="1">
      <alignment horizontal="right" vertical="center"/>
      <protection/>
    </xf>
    <xf numFmtId="178" fontId="20" fillId="0" borderId="84" xfId="27" applyNumberFormat="1" applyFont="1" applyBorder="1" applyAlignment="1">
      <alignment horizontal="right" vertical="center"/>
      <protection/>
    </xf>
    <xf numFmtId="0" fontId="20" fillId="0" borderId="74" xfId="27" applyFont="1" applyBorder="1" applyAlignment="1">
      <alignment horizontal="center" vertical="center" shrinkToFit="1"/>
      <protection/>
    </xf>
    <xf numFmtId="0" fontId="20" fillId="0" borderId="56" xfId="27" applyFont="1" applyBorder="1" applyAlignment="1">
      <alignment horizontal="center" vertical="center" shrinkToFit="1"/>
      <protection/>
    </xf>
    <xf numFmtId="0" fontId="20" fillId="0" borderId="73" xfId="27" applyFont="1" applyBorder="1" applyAlignment="1">
      <alignment horizontal="center" vertical="center" shrinkToFit="1"/>
      <protection/>
    </xf>
    <xf numFmtId="0" fontId="20" fillId="0" borderId="9" xfId="27" applyFont="1" applyBorder="1" applyAlignment="1">
      <alignment horizontal="center" vertical="center" textRotation="255"/>
      <protection/>
    </xf>
    <xf numFmtId="0" fontId="20" fillId="0" borderId="7" xfId="27" applyFont="1" applyBorder="1" applyAlignment="1">
      <alignment horizontal="center" vertical="center" textRotation="255"/>
      <protection/>
    </xf>
    <xf numFmtId="0" fontId="20" fillId="0" borderId="55" xfId="27" applyFont="1" applyBorder="1" applyAlignment="1">
      <alignment horizontal="center" vertical="center" textRotation="255"/>
      <protection/>
    </xf>
    <xf numFmtId="0" fontId="20" fillId="0" borderId="56" xfId="27" applyFont="1" applyBorder="1" applyAlignment="1">
      <alignment horizontal="center" vertical="center" textRotation="255"/>
      <protection/>
    </xf>
    <xf numFmtId="0" fontId="20" fillId="0" borderId="73" xfId="27" applyFont="1" applyBorder="1" applyAlignment="1">
      <alignment horizontal="center" vertical="center" textRotation="255"/>
      <protection/>
    </xf>
    <xf numFmtId="0" fontId="26" fillId="0" borderId="28" xfId="27" applyFont="1" applyBorder="1" applyAlignment="1">
      <alignment horizontal="center" vertical="center" wrapText="1"/>
      <protection/>
    </xf>
    <xf numFmtId="0" fontId="26" fillId="0" borderId="50" xfId="27" applyFont="1" applyBorder="1" applyAlignment="1">
      <alignment horizontal="center" vertical="center" wrapText="1"/>
      <protection/>
    </xf>
    <xf numFmtId="0" fontId="26" fillId="0" borderId="36" xfId="27" applyFont="1" applyBorder="1" applyAlignment="1">
      <alignment horizontal="center" vertical="center" wrapText="1"/>
      <protection/>
    </xf>
    <xf numFmtId="0" fontId="26" fillId="0" borderId="26" xfId="27" applyFont="1" applyBorder="1" applyAlignment="1">
      <alignment horizontal="center" vertical="center" wrapText="1"/>
      <protection/>
    </xf>
    <xf numFmtId="0" fontId="26" fillId="0" borderId="42" xfId="27" applyFont="1" applyBorder="1" applyAlignment="1">
      <alignment horizontal="center" vertical="center" wrapText="1"/>
      <protection/>
    </xf>
    <xf numFmtId="0" fontId="26" fillId="0" borderId="39" xfId="27" applyFont="1" applyBorder="1" applyAlignment="1">
      <alignment horizontal="center" vertical="center" wrapText="1"/>
      <protection/>
    </xf>
    <xf numFmtId="0" fontId="20" fillId="0" borderId="28" xfId="27" applyFont="1" applyBorder="1" applyAlignment="1">
      <alignment horizontal="center" vertical="center" wrapText="1"/>
      <protection/>
    </xf>
    <xf numFmtId="0" fontId="20" fillId="0" borderId="50" xfId="27" applyFont="1" applyBorder="1" applyAlignment="1">
      <alignment horizontal="center" vertical="center" wrapText="1"/>
      <protection/>
    </xf>
    <xf numFmtId="0" fontId="20" fillId="0" borderId="36" xfId="27" applyFont="1" applyBorder="1" applyAlignment="1">
      <alignment horizontal="center" vertical="center" wrapText="1"/>
      <protection/>
    </xf>
    <xf numFmtId="0" fontId="20" fillId="0" borderId="26" xfId="27" applyFont="1" applyBorder="1" applyAlignment="1">
      <alignment horizontal="center" vertical="center" wrapText="1"/>
      <protection/>
    </xf>
    <xf numFmtId="0" fontId="20" fillId="0" borderId="42" xfId="27" applyFont="1" applyBorder="1" applyAlignment="1">
      <alignment horizontal="center" vertical="center" wrapText="1"/>
      <protection/>
    </xf>
    <xf numFmtId="0" fontId="20" fillId="0" borderId="39" xfId="27" applyFont="1" applyBorder="1" applyAlignment="1">
      <alignment horizontal="center" vertical="center" wrapText="1"/>
      <protection/>
    </xf>
    <xf numFmtId="0" fontId="26" fillId="0" borderId="76" xfId="27" applyFont="1" applyBorder="1" applyAlignment="1">
      <alignment horizontal="center" vertical="center" wrapText="1"/>
      <protection/>
    </xf>
    <xf numFmtId="0" fontId="26" fillId="0" borderId="72" xfId="27" applyFont="1" applyBorder="1" applyAlignment="1">
      <alignment horizontal="center" vertical="center" wrapText="1"/>
      <protection/>
    </xf>
    <xf numFmtId="0" fontId="20" fillId="0" borderId="0" xfId="27" applyFont="1" applyAlignment="1">
      <alignment horizontal="center" vertical="center" shrinkToFit="1"/>
      <protection/>
    </xf>
    <xf numFmtId="186" fontId="20" fillId="0" borderId="0" xfId="27" applyNumberFormat="1" applyFont="1" applyAlignment="1" applyProtection="1">
      <alignment horizontal="center" vertical="center" shrinkToFit="1"/>
      <protection hidden="1"/>
    </xf>
    <xf numFmtId="0" fontId="26" fillId="0" borderId="0" xfId="27" applyFont="1" applyAlignment="1" applyProtection="1">
      <alignment horizontal="left" vertical="center" wrapText="1"/>
      <protection hidden="1"/>
    </xf>
    <xf numFmtId="0" fontId="20" fillId="0" borderId="0" xfId="27" applyFont="1" applyAlignment="1" applyProtection="1">
      <alignment horizontal="center" vertical="center" shrinkToFit="1"/>
      <protection hidden="1"/>
    </xf>
    <xf numFmtId="0" fontId="20" fillId="0" borderId="0" xfId="27" applyFont="1" applyAlignment="1">
      <alignment vertical="center"/>
      <protection/>
    </xf>
    <xf numFmtId="0" fontId="20" fillId="0" borderId="0" xfId="29" applyAlignment="1">
      <alignment vertical="center"/>
      <protection/>
    </xf>
    <xf numFmtId="49" fontId="23" fillId="0" borderId="1" xfId="30" applyNumberFormat="1" applyFont="1" applyBorder="1" applyAlignment="1">
      <alignment horizontal="center" vertical="center"/>
      <protection/>
    </xf>
    <xf numFmtId="49" fontId="23" fillId="0" borderId="2" xfId="30" applyNumberFormat="1" applyFont="1" applyBorder="1" applyAlignment="1">
      <alignment horizontal="center" vertical="center"/>
      <protection/>
    </xf>
    <xf numFmtId="49" fontId="23" fillId="0" borderId="3" xfId="30" applyNumberFormat="1" applyFont="1" applyBorder="1" applyAlignment="1">
      <alignment horizontal="center" vertical="center"/>
      <protection/>
    </xf>
    <xf numFmtId="0" fontId="20" fillId="0" borderId="27" xfId="30" applyFont="1" applyBorder="1" applyAlignment="1">
      <alignment horizontal="center" vertical="center"/>
      <protection/>
    </xf>
    <xf numFmtId="0" fontId="20" fillId="0" borderId="37" xfId="30" applyFont="1" applyBorder="1" applyAlignment="1">
      <alignment horizontal="center" vertical="center"/>
      <protection/>
    </xf>
    <xf numFmtId="0" fontId="20" fillId="0" borderId="38" xfId="30" applyFont="1" applyBorder="1" applyAlignment="1">
      <alignment horizontal="center" vertical="center"/>
      <protection/>
    </xf>
    <xf numFmtId="0" fontId="20" fillId="0" borderId="24" xfId="30" applyFont="1" applyBorder="1" applyAlignment="1">
      <alignment horizontal="center" vertical="center"/>
      <protection/>
    </xf>
    <xf numFmtId="0" fontId="20" fillId="0" borderId="28" xfId="30" applyFont="1" applyBorder="1" applyAlignment="1">
      <alignment vertical="center"/>
      <protection/>
    </xf>
    <xf numFmtId="0" fontId="20" fillId="0" borderId="50" xfId="30" applyFont="1" applyBorder="1" applyAlignment="1">
      <alignment vertical="center"/>
      <protection/>
    </xf>
    <xf numFmtId="0" fontId="20" fillId="0" borderId="36" xfId="30" applyFont="1" applyBorder="1" applyAlignment="1">
      <alignment vertical="center"/>
      <protection/>
    </xf>
    <xf numFmtId="178" fontId="20" fillId="0" borderId="28" xfId="30" applyNumberFormat="1" applyFont="1" applyBorder="1" applyAlignment="1">
      <alignment horizontal="right" vertical="center" shrinkToFit="1"/>
      <protection/>
    </xf>
    <xf numFmtId="178" fontId="20" fillId="0" borderId="50" xfId="30" applyNumberFormat="1" applyFont="1" applyBorder="1" applyAlignment="1">
      <alignment horizontal="right" vertical="center" shrinkToFit="1"/>
      <protection/>
    </xf>
    <xf numFmtId="178" fontId="20" fillId="0" borderId="90" xfId="30" applyNumberFormat="1" applyFont="1" applyBorder="1" applyAlignment="1">
      <alignment horizontal="right" vertical="center" shrinkToFit="1"/>
      <protection/>
    </xf>
    <xf numFmtId="181" fontId="20" fillId="0" borderId="91" xfId="30" applyNumberFormat="1" applyFont="1" applyBorder="1" applyAlignment="1">
      <alignment horizontal="right" vertical="center" shrinkToFit="1"/>
      <protection/>
    </xf>
    <xf numFmtId="178" fontId="20" fillId="0" borderId="91" xfId="30" applyNumberFormat="1" applyFont="1" applyBorder="1" applyAlignment="1">
      <alignment horizontal="right" vertical="center" shrinkToFit="1"/>
      <protection/>
    </xf>
    <xf numFmtId="181" fontId="20" fillId="0" borderId="92" xfId="30" applyNumberFormat="1" applyFont="1" applyBorder="1" applyAlignment="1">
      <alignment horizontal="right" vertical="center" shrinkToFit="1"/>
      <protection/>
    </xf>
    <xf numFmtId="181" fontId="20" fillId="0" borderId="50" xfId="30" applyNumberFormat="1" applyFont="1" applyBorder="1" applyAlignment="1">
      <alignment horizontal="right" vertical="center" shrinkToFit="1"/>
      <protection/>
    </xf>
    <xf numFmtId="181" fontId="20" fillId="0" borderId="36" xfId="30" applyNumberFormat="1" applyFont="1" applyBorder="1" applyAlignment="1">
      <alignment horizontal="right" vertical="center" shrinkToFit="1"/>
      <protection/>
    </xf>
    <xf numFmtId="0" fontId="20" fillId="0" borderId="59" xfId="30" applyFont="1" applyBorder="1" applyAlignment="1">
      <alignment vertical="center"/>
      <protection/>
    </xf>
    <xf numFmtId="0" fontId="20" fillId="0" borderId="0" xfId="30" applyFont="1" applyAlignment="1">
      <alignment vertical="center"/>
      <protection/>
    </xf>
    <xf numFmtId="0" fontId="20" fillId="0" borderId="66" xfId="30" applyFont="1" applyBorder="1" applyAlignment="1">
      <alignment vertical="center"/>
      <protection/>
    </xf>
    <xf numFmtId="178" fontId="20" fillId="0" borderId="59" xfId="30" applyNumberFormat="1" applyFont="1" applyBorder="1" applyAlignment="1">
      <alignment horizontal="right" vertical="center" shrinkToFit="1"/>
      <protection/>
    </xf>
    <xf numFmtId="178" fontId="20" fillId="0" borderId="0" xfId="30" applyNumberFormat="1" applyFont="1" applyAlignment="1">
      <alignment horizontal="right" vertical="center" shrinkToFit="1"/>
      <protection/>
    </xf>
    <xf numFmtId="178" fontId="20" fillId="0" borderId="93" xfId="30" applyNumberFormat="1" applyFont="1" applyBorder="1" applyAlignment="1">
      <alignment horizontal="right" vertical="center" shrinkToFit="1"/>
      <protection/>
    </xf>
    <xf numFmtId="181" fontId="20" fillId="0" borderId="94" xfId="30" applyNumberFormat="1" applyFont="1" applyBorder="1" applyAlignment="1">
      <alignment horizontal="right" vertical="center" shrinkToFit="1"/>
      <protection/>
    </xf>
    <xf numFmtId="178" fontId="20" fillId="0" borderId="94" xfId="30" applyNumberFormat="1" applyFont="1" applyBorder="1" applyAlignment="1">
      <alignment horizontal="right" vertical="center" shrinkToFit="1"/>
      <protection/>
    </xf>
    <xf numFmtId="181" fontId="20" fillId="0" borderId="95" xfId="30" applyNumberFormat="1" applyFont="1" applyBorder="1" applyAlignment="1">
      <alignment horizontal="right" vertical="center" shrinkToFit="1"/>
      <protection/>
    </xf>
    <xf numFmtId="181" fontId="20" fillId="0" borderId="0" xfId="30" applyNumberFormat="1" applyFont="1" applyAlignment="1">
      <alignment horizontal="right" vertical="center" shrinkToFit="1"/>
      <protection/>
    </xf>
    <xf numFmtId="181" fontId="20" fillId="0" borderId="66" xfId="30" applyNumberFormat="1" applyFont="1" applyBorder="1" applyAlignment="1">
      <alignment horizontal="right" vertical="center" shrinkToFit="1"/>
      <protection/>
    </xf>
    <xf numFmtId="178" fontId="20" fillId="0" borderId="96" xfId="30" applyNumberFormat="1" applyFont="1" applyBorder="1" applyAlignment="1">
      <alignment horizontal="right" vertical="center" shrinkToFit="1"/>
      <protection/>
    </xf>
    <xf numFmtId="178" fontId="20" fillId="0" borderId="95" xfId="30" applyNumberFormat="1" applyFont="1" applyBorder="1" applyAlignment="1">
      <alignment horizontal="right" vertical="center" shrinkToFit="1"/>
      <protection/>
    </xf>
    <xf numFmtId="178" fontId="20" fillId="0" borderId="66" xfId="30" applyNumberFormat="1" applyFont="1" applyBorder="1" applyAlignment="1">
      <alignment horizontal="right" vertical="center" shrinkToFit="1"/>
      <protection/>
    </xf>
    <xf numFmtId="181" fontId="20" fillId="0" borderId="90" xfId="30" applyNumberFormat="1" applyFont="1" applyBorder="1" applyAlignment="1">
      <alignment horizontal="right" vertical="center" shrinkToFit="1"/>
      <protection/>
    </xf>
    <xf numFmtId="181" fontId="20" fillId="0" borderId="93" xfId="30" applyNumberFormat="1" applyFont="1" applyBorder="1" applyAlignment="1">
      <alignment horizontal="right" vertical="center" shrinkToFit="1"/>
      <protection/>
    </xf>
    <xf numFmtId="0" fontId="26" fillId="0" borderId="59" xfId="30" applyFont="1" applyBorder="1" applyAlignment="1">
      <alignment vertical="center"/>
      <protection/>
    </xf>
    <xf numFmtId="0" fontId="26" fillId="0" borderId="0" xfId="30" applyFont="1" applyAlignment="1">
      <alignment vertical="center"/>
      <protection/>
    </xf>
    <xf numFmtId="0" fontId="26" fillId="0" borderId="66" xfId="30" applyFont="1" applyBorder="1" applyAlignment="1">
      <alignment vertical="center"/>
      <protection/>
    </xf>
    <xf numFmtId="0" fontId="16" fillId="0" borderId="0" xfId="25" applyAlignment="1">
      <alignment vertical="center"/>
      <protection/>
    </xf>
    <xf numFmtId="0" fontId="16" fillId="0" borderId="66" xfId="25" applyBorder="1" applyAlignment="1">
      <alignment vertical="center"/>
      <protection/>
    </xf>
    <xf numFmtId="178" fontId="20" fillId="0" borderId="95" xfId="30" applyNumberFormat="1" applyFont="1" applyBorder="1" applyAlignment="1">
      <alignment horizontal="right" vertical="center"/>
      <protection/>
    </xf>
    <xf numFmtId="178" fontId="20" fillId="0" borderId="0" xfId="30" applyNumberFormat="1" applyFont="1" applyAlignment="1">
      <alignment horizontal="right" vertical="center"/>
      <protection/>
    </xf>
    <xf numFmtId="178" fontId="20" fillId="0" borderId="66" xfId="30" applyNumberFormat="1" applyFont="1" applyBorder="1" applyAlignment="1">
      <alignment horizontal="right" vertical="center"/>
      <protection/>
    </xf>
    <xf numFmtId="0" fontId="20" fillId="0" borderId="26" xfId="30" applyFont="1" applyBorder="1" applyAlignment="1">
      <alignment vertical="center"/>
      <protection/>
    </xf>
    <xf numFmtId="0" fontId="20" fillId="0" borderId="42" xfId="30" applyFont="1" applyBorder="1" applyAlignment="1">
      <alignment vertical="center"/>
      <protection/>
    </xf>
    <xf numFmtId="0" fontId="20" fillId="0" borderId="39" xfId="30" applyFont="1" applyBorder="1" applyAlignment="1">
      <alignment vertical="center"/>
      <protection/>
    </xf>
    <xf numFmtId="178" fontId="20" fillId="0" borderId="59" xfId="30" applyNumberFormat="1" applyFont="1" applyBorder="1" applyAlignment="1">
      <alignment horizontal="right" vertical="center"/>
      <protection/>
    </xf>
    <xf numFmtId="178" fontId="20" fillId="0" borderId="93" xfId="30" applyNumberFormat="1" applyFont="1" applyBorder="1" applyAlignment="1">
      <alignment horizontal="right" vertical="center"/>
      <protection/>
    </xf>
    <xf numFmtId="181" fontId="20" fillId="0" borderId="94" xfId="30" applyNumberFormat="1" applyFont="1" applyBorder="1" applyAlignment="1">
      <alignment horizontal="right" vertical="center"/>
      <protection/>
    </xf>
    <xf numFmtId="0" fontId="26" fillId="0" borderId="27" xfId="30" applyFont="1" applyBorder="1" applyAlignment="1">
      <alignment horizontal="center" vertical="center"/>
      <protection/>
    </xf>
    <xf numFmtId="0" fontId="26" fillId="0" borderId="37" xfId="30" applyFont="1" applyBorder="1" applyAlignment="1">
      <alignment horizontal="center" vertical="center"/>
      <protection/>
    </xf>
    <xf numFmtId="0" fontId="26" fillId="0" borderId="38" xfId="30" applyFont="1" applyBorder="1" applyAlignment="1">
      <alignment horizontal="center" vertical="center"/>
      <protection/>
    </xf>
    <xf numFmtId="181" fontId="2" fillId="0" borderId="0" xfId="30" applyNumberFormat="1" applyAlignment="1">
      <alignment horizontal="right" vertical="center" shrinkToFit="1"/>
      <protection/>
    </xf>
    <xf numFmtId="181" fontId="2" fillId="0" borderId="66" xfId="30" applyNumberFormat="1" applyBorder="1" applyAlignment="1">
      <alignment horizontal="right" vertical="center" shrinkToFit="1"/>
      <protection/>
    </xf>
    <xf numFmtId="178" fontId="20" fillId="0" borderId="92" xfId="30" applyNumberFormat="1" applyFont="1" applyBorder="1" applyAlignment="1">
      <alignment horizontal="right" vertical="center" shrinkToFit="1"/>
      <protection/>
    </xf>
    <xf numFmtId="0" fontId="2" fillId="0" borderId="0" xfId="30" applyAlignment="1">
      <alignment horizontal="right" vertical="center" shrinkToFit="1"/>
      <protection/>
    </xf>
    <xf numFmtId="0" fontId="2" fillId="0" borderId="93" xfId="30" applyBorder="1" applyAlignment="1">
      <alignment horizontal="right" vertical="center" shrinkToFit="1"/>
      <protection/>
    </xf>
    <xf numFmtId="181" fontId="2" fillId="0" borderId="93" xfId="30" applyNumberFormat="1" applyBorder="1" applyAlignment="1">
      <alignment horizontal="right" vertical="center" shrinkToFit="1"/>
      <protection/>
    </xf>
    <xf numFmtId="0" fontId="2" fillId="0" borderId="37" xfId="30" applyBorder="1" applyAlignment="1">
      <alignment horizontal="center" vertical="center"/>
      <protection/>
    </xf>
    <xf numFmtId="0" fontId="2" fillId="0" borderId="38" xfId="30" applyBorder="1" applyAlignment="1">
      <alignment horizontal="center" vertical="center"/>
      <protection/>
    </xf>
    <xf numFmtId="0" fontId="20" fillId="0" borderId="28" xfId="30" applyFont="1" applyBorder="1" applyAlignment="1">
      <alignment horizontal="center" vertical="center" textRotation="255"/>
      <protection/>
    </xf>
    <xf numFmtId="0" fontId="20" fillId="0" borderId="36" xfId="30" applyFont="1" applyBorder="1" applyAlignment="1">
      <alignment horizontal="center" vertical="center" textRotation="255"/>
      <protection/>
    </xf>
    <xf numFmtId="0" fontId="20" fillId="0" borderId="59" xfId="30" applyFont="1" applyBorder="1" applyAlignment="1">
      <alignment horizontal="center" vertical="center" textRotation="255"/>
      <protection/>
    </xf>
    <xf numFmtId="0" fontId="20" fillId="0" borderId="66" xfId="30" applyFont="1" applyBorder="1" applyAlignment="1">
      <alignment horizontal="center" vertical="center" textRotation="255"/>
      <protection/>
    </xf>
    <xf numFmtId="0" fontId="20" fillId="0" borderId="26" xfId="30" applyFont="1" applyBorder="1" applyAlignment="1">
      <alignment horizontal="center" vertical="center" textRotation="255"/>
      <protection/>
    </xf>
    <xf numFmtId="0" fontId="20" fillId="0" borderId="39" xfId="30" applyFont="1" applyBorder="1" applyAlignment="1">
      <alignment horizontal="center" vertical="center" textRotation="255"/>
      <protection/>
    </xf>
    <xf numFmtId="0" fontId="2" fillId="0" borderId="50" xfId="30" applyBorder="1" applyAlignment="1">
      <alignment horizontal="right" vertical="center" shrinkToFit="1"/>
      <protection/>
    </xf>
    <xf numFmtId="0" fontId="2" fillId="0" borderId="36" xfId="30" applyBorder="1" applyAlignment="1">
      <alignment horizontal="right" vertical="center" shrinkToFit="1"/>
      <protection/>
    </xf>
    <xf numFmtId="0" fontId="2" fillId="0" borderId="66" xfId="30" applyBorder="1" applyAlignment="1">
      <alignment horizontal="right" vertical="center" shrinkToFit="1"/>
      <protection/>
    </xf>
    <xf numFmtId="181" fontId="20" fillId="0" borderId="28" xfId="30" applyNumberFormat="1" applyFont="1" applyBorder="1" applyAlignment="1">
      <alignment horizontal="right" vertical="center" shrinkToFit="1"/>
      <protection/>
    </xf>
    <xf numFmtId="0" fontId="20" fillId="0" borderId="28" xfId="30" applyFont="1" applyBorder="1" applyAlignment="1">
      <alignment horizontal="center" vertical="center" wrapText="1"/>
      <protection/>
    </xf>
    <xf numFmtId="0" fontId="20" fillId="0" borderId="50" xfId="30" applyFont="1" applyBorder="1" applyAlignment="1">
      <alignment horizontal="center" vertical="center" wrapText="1"/>
      <protection/>
    </xf>
    <xf numFmtId="0" fontId="20" fillId="0" borderId="59" xfId="30" applyFont="1" applyBorder="1" applyAlignment="1">
      <alignment horizontal="center" vertical="center" wrapText="1"/>
      <protection/>
    </xf>
    <xf numFmtId="0" fontId="20" fillId="0" borderId="0" xfId="30" applyFont="1" applyAlignment="1">
      <alignment horizontal="center" vertical="center" wrapText="1"/>
      <protection/>
    </xf>
    <xf numFmtId="0" fontId="20" fillId="0" borderId="26" xfId="30" applyFont="1" applyBorder="1" applyAlignment="1">
      <alignment horizontal="center" vertical="center" wrapText="1"/>
      <protection/>
    </xf>
    <xf numFmtId="0" fontId="20" fillId="0" borderId="42" xfId="30" applyFont="1" applyBorder="1" applyAlignment="1">
      <alignment horizontal="center" vertical="center" wrapText="1"/>
      <protection/>
    </xf>
    <xf numFmtId="0" fontId="20" fillId="0" borderId="50" xfId="30" applyFont="1" applyBorder="1" applyAlignment="1">
      <alignment vertical="center" textRotation="255"/>
      <protection/>
    </xf>
    <xf numFmtId="0" fontId="20" fillId="0" borderId="0" xfId="30" applyFont="1" applyAlignment="1">
      <alignment vertical="center" textRotation="255"/>
      <protection/>
    </xf>
    <xf numFmtId="0" fontId="20" fillId="0" borderId="42" xfId="30" applyFont="1" applyBorder="1" applyAlignment="1">
      <alignment vertical="center" textRotation="255"/>
      <protection/>
    </xf>
    <xf numFmtId="181" fontId="20" fillId="0" borderId="59" xfId="30" applyNumberFormat="1" applyFont="1" applyBorder="1" applyAlignment="1">
      <alignment horizontal="right" vertical="center" shrinkToFit="1"/>
      <protection/>
    </xf>
    <xf numFmtId="181" fontId="20" fillId="0" borderId="26" xfId="30" applyNumberFormat="1" applyFont="1" applyBorder="1" applyAlignment="1">
      <alignment horizontal="right" vertical="center" shrinkToFit="1"/>
      <protection/>
    </xf>
    <xf numFmtId="0" fontId="2" fillId="0" borderId="42" xfId="30" applyBorder="1" applyAlignment="1">
      <alignment horizontal="right" vertical="center" shrinkToFit="1"/>
      <protection/>
    </xf>
    <xf numFmtId="181" fontId="20" fillId="0" borderId="42" xfId="30" applyNumberFormat="1" applyFont="1" applyBorder="1" applyAlignment="1">
      <alignment horizontal="right" vertical="center" shrinkToFit="1"/>
      <protection/>
    </xf>
    <xf numFmtId="0" fontId="2" fillId="0" borderId="39" xfId="30" applyBorder="1" applyAlignment="1">
      <alignment horizontal="right" vertical="center" shrinkToFit="1"/>
      <protection/>
    </xf>
    <xf numFmtId="178" fontId="20" fillId="0" borderId="36" xfId="30" applyNumberFormat="1" applyFont="1" applyBorder="1" applyAlignment="1">
      <alignment horizontal="right" vertical="center" shrinkToFit="1"/>
      <protection/>
    </xf>
    <xf numFmtId="0" fontId="20" fillId="0" borderId="59" xfId="30" applyFont="1" applyBorder="1" applyAlignment="1">
      <alignment horizontal="left" vertical="center"/>
      <protection/>
    </xf>
    <xf numFmtId="0" fontId="20" fillId="0" borderId="0" xfId="30" applyFont="1" applyAlignment="1">
      <alignment horizontal="left" vertical="center"/>
      <protection/>
    </xf>
    <xf numFmtId="0" fontId="20" fillId="0" borderId="66" xfId="30" applyFont="1" applyBorder="1" applyAlignment="1">
      <alignment horizontal="left" vertical="center"/>
      <protection/>
    </xf>
    <xf numFmtId="0" fontId="20" fillId="0" borderId="28" xfId="30" applyFont="1" applyBorder="1" applyAlignment="1">
      <alignment horizontal="left" vertical="center"/>
      <protection/>
    </xf>
    <xf numFmtId="0" fontId="20" fillId="0" borderId="50" xfId="30" applyFont="1" applyBorder="1" applyAlignment="1">
      <alignment horizontal="left" vertical="center"/>
      <protection/>
    </xf>
    <xf numFmtId="0" fontId="20" fillId="0" borderId="36" xfId="30" applyFont="1" applyBorder="1" applyAlignment="1">
      <alignment horizontal="left" vertical="center"/>
      <protection/>
    </xf>
    <xf numFmtId="0" fontId="20" fillId="0" borderId="26" xfId="30" applyFont="1" applyBorder="1" applyAlignment="1">
      <alignment horizontal="left" vertical="center"/>
      <protection/>
    </xf>
    <xf numFmtId="0" fontId="20" fillId="0" borderId="42" xfId="30" applyFont="1" applyBorder="1" applyAlignment="1">
      <alignment horizontal="left" vertical="center"/>
      <protection/>
    </xf>
    <xf numFmtId="0" fontId="20" fillId="0" borderId="39" xfId="30" applyFont="1" applyBorder="1" applyAlignment="1">
      <alignment horizontal="left" vertical="center"/>
      <protection/>
    </xf>
    <xf numFmtId="178" fontId="20" fillId="0" borderId="26" xfId="30" applyNumberFormat="1" applyFont="1" applyBorder="1" applyAlignment="1">
      <alignment horizontal="right" vertical="center" shrinkToFit="1"/>
      <protection/>
    </xf>
    <xf numFmtId="178" fontId="20" fillId="0" borderId="42" xfId="30" applyNumberFormat="1" applyFont="1" applyBorder="1" applyAlignment="1">
      <alignment horizontal="right" vertical="center" shrinkToFit="1"/>
      <protection/>
    </xf>
    <xf numFmtId="0" fontId="20" fillId="5" borderId="95" xfId="30" applyFont="1" applyFill="1" applyBorder="1" applyAlignment="1">
      <alignment horizontal="right" vertical="center" shrinkToFit="1"/>
      <protection/>
    </xf>
    <xf numFmtId="0" fontId="20" fillId="5" borderId="0" xfId="30" applyFont="1" applyFill="1" applyAlignment="1">
      <alignment horizontal="right" vertical="center" shrinkToFit="1"/>
      <protection/>
    </xf>
    <xf numFmtId="0" fontId="20" fillId="5" borderId="66" xfId="30" applyFont="1" applyFill="1" applyBorder="1" applyAlignment="1">
      <alignment horizontal="right" vertical="center" shrinkToFit="1"/>
      <protection/>
    </xf>
    <xf numFmtId="178" fontId="20" fillId="0" borderId="97" xfId="30" applyNumberFormat="1" applyFont="1" applyBorder="1" applyAlignment="1">
      <alignment horizontal="right" vertical="center" shrinkToFit="1"/>
      <protection/>
    </xf>
    <xf numFmtId="181" fontId="20" fillId="0" borderId="98" xfId="30" applyNumberFormat="1" applyFont="1" applyBorder="1" applyAlignment="1">
      <alignment horizontal="right" vertical="center" shrinkToFit="1"/>
      <protection/>
    </xf>
    <xf numFmtId="178" fontId="20" fillId="0" borderId="98" xfId="30" applyNumberFormat="1" applyFont="1" applyBorder="1" applyAlignment="1">
      <alignment horizontal="right" vertical="center" shrinkToFit="1"/>
      <protection/>
    </xf>
    <xf numFmtId="181" fontId="20" fillId="0" borderId="99" xfId="30" applyNumberFormat="1" applyFont="1" applyBorder="1" applyAlignment="1">
      <alignment horizontal="right" vertical="center" shrinkToFit="1"/>
      <protection/>
    </xf>
    <xf numFmtId="181" fontId="20" fillId="0" borderId="39" xfId="30" applyNumberFormat="1" applyFont="1" applyBorder="1" applyAlignment="1">
      <alignment horizontal="right" vertical="center" shrinkToFit="1"/>
      <protection/>
    </xf>
    <xf numFmtId="178" fontId="20" fillId="0" borderId="39" xfId="30" applyNumberFormat="1" applyFont="1" applyBorder="1" applyAlignment="1">
      <alignment horizontal="right" vertical="center" shrinkToFit="1"/>
      <protection/>
    </xf>
    <xf numFmtId="178" fontId="20" fillId="5" borderId="95" xfId="30" applyNumberFormat="1" applyFont="1" applyFill="1" applyBorder="1" applyAlignment="1">
      <alignment horizontal="right" vertical="center" shrinkToFit="1"/>
      <protection/>
    </xf>
    <xf numFmtId="178" fontId="20" fillId="5" borderId="0" xfId="30" applyNumberFormat="1" applyFont="1" applyFill="1" applyAlignment="1">
      <alignment horizontal="right" vertical="center" shrinkToFit="1"/>
      <protection/>
    </xf>
    <xf numFmtId="178" fontId="20" fillId="5" borderId="93" xfId="30" applyNumberFormat="1" applyFont="1" applyFill="1" applyBorder="1" applyAlignment="1">
      <alignment horizontal="right" vertical="center" shrinkToFit="1"/>
      <protection/>
    </xf>
    <xf numFmtId="0" fontId="24" fillId="0" borderId="0" xfId="30" applyFont="1" applyAlignment="1">
      <alignment vertical="center"/>
      <protection/>
    </xf>
    <xf numFmtId="0" fontId="24" fillId="0" borderId="66" xfId="30" applyFont="1" applyBorder="1" applyAlignment="1">
      <alignment vertical="center"/>
      <protection/>
    </xf>
    <xf numFmtId="0" fontId="2" fillId="0" borderId="97" xfId="30" applyBorder="1" applyAlignment="1">
      <alignment horizontal="right" vertical="center" shrinkToFit="1"/>
      <protection/>
    </xf>
    <xf numFmtId="181" fontId="2" fillId="0" borderId="42" xfId="30" applyNumberFormat="1" applyBorder="1" applyAlignment="1">
      <alignment horizontal="right" vertical="center" shrinkToFit="1"/>
      <protection/>
    </xf>
    <xf numFmtId="181" fontId="2" fillId="0" borderId="97" xfId="30" applyNumberFormat="1" applyBorder="1" applyAlignment="1">
      <alignment horizontal="right" vertical="center" shrinkToFit="1"/>
      <protection/>
    </xf>
    <xf numFmtId="178" fontId="20" fillId="0" borderId="99" xfId="30" applyNumberFormat="1" applyFont="1" applyBorder="1" applyAlignment="1">
      <alignment horizontal="right" vertical="center" shrinkToFit="1"/>
      <protection/>
    </xf>
    <xf numFmtId="178" fontId="20" fillId="5" borderId="99" xfId="30" applyNumberFormat="1" applyFont="1" applyFill="1" applyBorder="1" applyAlignment="1">
      <alignment horizontal="right" vertical="center" shrinkToFit="1"/>
      <protection/>
    </xf>
    <xf numFmtId="178" fontId="20" fillId="5" borderId="42" xfId="30" applyNumberFormat="1" applyFont="1" applyFill="1" applyBorder="1" applyAlignment="1">
      <alignment horizontal="right" vertical="center" shrinkToFit="1"/>
      <protection/>
    </xf>
    <xf numFmtId="178" fontId="20" fillId="5" borderId="97" xfId="30" applyNumberFormat="1" applyFont="1" applyFill="1" applyBorder="1" applyAlignment="1">
      <alignment horizontal="right" vertical="center" shrinkToFit="1"/>
      <protection/>
    </xf>
    <xf numFmtId="0" fontId="20" fillId="5" borderId="99" xfId="30" applyFont="1" applyFill="1" applyBorder="1" applyAlignment="1">
      <alignment horizontal="right" vertical="center" shrinkToFit="1"/>
      <protection/>
    </xf>
    <xf numFmtId="0" fontId="20" fillId="5" borderId="42" xfId="30" applyFont="1" applyFill="1" applyBorder="1" applyAlignment="1">
      <alignment horizontal="right" vertical="center" shrinkToFit="1"/>
      <protection/>
    </xf>
    <xf numFmtId="0" fontId="20" fillId="5" borderId="39" xfId="30" applyFont="1" applyFill="1" applyBorder="1" applyAlignment="1">
      <alignment horizontal="right" vertical="center" shrinkToFit="1"/>
      <protection/>
    </xf>
    <xf numFmtId="0" fontId="32" fillId="3" borderId="0" xfId="31" applyFont="1" applyFill="1" applyAlignment="1">
      <alignment vertical="center"/>
      <protection/>
    </xf>
    <xf numFmtId="0" fontId="33" fillId="3" borderId="1" xfId="31" applyFont="1" applyFill="1" applyBorder="1" applyAlignment="1">
      <alignment horizontal="center" vertical="center"/>
      <protection/>
    </xf>
    <xf numFmtId="0" fontId="33" fillId="3" borderId="2" xfId="31" applyFont="1" applyFill="1" applyBorder="1" applyAlignment="1">
      <alignment horizontal="center" vertical="center"/>
      <protection/>
    </xf>
    <xf numFmtId="0" fontId="33" fillId="3" borderId="3" xfId="31" applyFont="1" applyFill="1" applyBorder="1" applyAlignment="1">
      <alignment horizontal="center" vertical="center"/>
      <protection/>
    </xf>
    <xf numFmtId="0" fontId="34" fillId="3" borderId="56" xfId="31" applyFont="1" applyFill="1" applyBorder="1" applyAlignment="1">
      <alignment horizontal="left" vertical="center"/>
      <protection/>
    </xf>
    <xf numFmtId="0" fontId="34" fillId="3" borderId="56" xfId="31" applyFont="1" applyFill="1" applyBorder="1" applyAlignment="1">
      <alignment vertical="center"/>
      <protection/>
    </xf>
    <xf numFmtId="0" fontId="34" fillId="6" borderId="51" xfId="31" applyFont="1" applyFill="1" applyBorder="1" applyAlignment="1" applyProtection="1">
      <alignment horizontal="center" vertical="center"/>
      <protection locked="0"/>
    </xf>
    <xf numFmtId="0" fontId="34" fillId="6" borderId="52" xfId="31" applyFont="1" applyFill="1" applyBorder="1" applyAlignment="1" applyProtection="1">
      <alignment horizontal="center" vertical="center"/>
      <protection locked="0"/>
    </xf>
    <xf numFmtId="0" fontId="34" fillId="6" borderId="17" xfId="31" applyFont="1" applyFill="1" applyBorder="1" applyAlignment="1" applyProtection="1">
      <alignment horizontal="center" vertical="center"/>
      <protection locked="0"/>
    </xf>
    <xf numFmtId="0" fontId="34" fillId="6" borderId="100" xfId="31" applyFont="1" applyFill="1" applyBorder="1" applyAlignment="1" applyProtection="1">
      <alignment horizontal="center" vertical="center"/>
      <protection locked="0"/>
    </xf>
    <xf numFmtId="0" fontId="34" fillId="6" borderId="101" xfId="31" applyFont="1" applyFill="1" applyBorder="1" applyAlignment="1" applyProtection="1">
      <alignment horizontal="center" vertical="center"/>
      <protection locked="0"/>
    </xf>
    <xf numFmtId="0" fontId="34" fillId="6" borderId="102" xfId="31" applyFont="1" applyFill="1" applyBorder="1" applyAlignment="1" applyProtection="1">
      <alignment horizontal="center" vertical="center"/>
      <protection locked="0"/>
    </xf>
    <xf numFmtId="0" fontId="34" fillId="6" borderId="70" xfId="31" applyFont="1" applyFill="1" applyBorder="1" applyAlignment="1" applyProtection="1">
      <alignment horizontal="center" vertical="center" wrapText="1"/>
      <protection locked="0"/>
    </xf>
    <xf numFmtId="0" fontId="34" fillId="6" borderId="52" xfId="31" applyFont="1" applyFill="1" applyBorder="1" applyAlignment="1" applyProtection="1">
      <alignment horizontal="center" vertical="center" wrapText="1"/>
      <protection locked="0"/>
    </xf>
    <xf numFmtId="0" fontId="34" fillId="6" borderId="17" xfId="31" applyFont="1" applyFill="1" applyBorder="1" applyAlignment="1" applyProtection="1">
      <alignment horizontal="center" vertical="center" wrapText="1"/>
      <protection locked="0"/>
    </xf>
    <xf numFmtId="0" fontId="34" fillId="6" borderId="103" xfId="31" applyFont="1" applyFill="1" applyBorder="1" applyAlignment="1" applyProtection="1">
      <alignment horizontal="center" vertical="center" wrapText="1"/>
      <protection locked="0"/>
    </xf>
    <xf numFmtId="0" fontId="34" fillId="6" borderId="101" xfId="31" applyFont="1" applyFill="1" applyBorder="1" applyAlignment="1" applyProtection="1">
      <alignment horizontal="center" vertical="center" wrapText="1"/>
      <protection locked="0"/>
    </xf>
    <xf numFmtId="0" fontId="34" fillId="6" borderId="102" xfId="31" applyFont="1" applyFill="1" applyBorder="1" applyAlignment="1" applyProtection="1">
      <alignment horizontal="center" vertical="center" wrapText="1"/>
      <protection locked="0"/>
    </xf>
    <xf numFmtId="0" fontId="34" fillId="6" borderId="51" xfId="31" applyFont="1" applyFill="1" applyBorder="1" applyAlignment="1" applyProtection="1">
      <alignment horizontal="center" vertical="center" wrapText="1"/>
      <protection locked="0"/>
    </xf>
    <xf numFmtId="0" fontId="34" fillId="6" borderId="53" xfId="31" applyFont="1" applyFill="1" applyBorder="1" applyAlignment="1" applyProtection="1">
      <alignment horizontal="center" vertical="center" wrapText="1"/>
      <protection locked="0"/>
    </xf>
    <xf numFmtId="0" fontId="34" fillId="6" borderId="100" xfId="31" applyFont="1" applyFill="1" applyBorder="1" applyAlignment="1" applyProtection="1">
      <alignment horizontal="center" vertical="center" wrapText="1"/>
      <protection locked="0"/>
    </xf>
    <xf numFmtId="0" fontId="34" fillId="6" borderId="104" xfId="31" applyFont="1" applyFill="1" applyBorder="1" applyAlignment="1" applyProtection="1">
      <alignment horizontal="center" vertical="center" wrapText="1"/>
      <protection locked="0"/>
    </xf>
    <xf numFmtId="177" fontId="34" fillId="0" borderId="105" xfId="34" applyNumberFormat="1" applyFont="1" applyBorder="1" applyAlignment="1" applyProtection="1">
      <alignment horizontal="right" vertical="center" shrinkToFit="1"/>
      <protection locked="0"/>
    </xf>
    <xf numFmtId="177" fontId="34" fillId="0" borderId="106" xfId="34" applyNumberFormat="1" applyFont="1" applyBorder="1" applyAlignment="1" applyProtection="1">
      <alignment horizontal="right" vertical="center" shrinkToFit="1"/>
      <protection locked="0"/>
    </xf>
    <xf numFmtId="177" fontId="34" fillId="0" borderId="107" xfId="34" applyNumberFormat="1" applyFont="1" applyBorder="1" applyAlignment="1" applyProtection="1">
      <alignment horizontal="right" vertical="center" shrinkToFit="1"/>
      <protection locked="0"/>
    </xf>
    <xf numFmtId="0" fontId="34" fillId="0" borderId="105" xfId="34" applyFont="1" applyBorder="1" applyAlignment="1" applyProtection="1">
      <alignment horizontal="left" vertical="center" shrinkToFit="1"/>
      <protection locked="0"/>
    </xf>
    <xf numFmtId="0" fontId="34" fillId="0" borderId="106" xfId="34" applyFont="1" applyBorder="1" applyAlignment="1" applyProtection="1">
      <alignment horizontal="left" vertical="center" shrinkToFit="1"/>
      <protection locked="0"/>
    </xf>
    <xf numFmtId="0" fontId="34" fillId="0" borderId="108" xfId="34" applyFont="1" applyBorder="1" applyAlignment="1" applyProtection="1">
      <alignment horizontal="left" vertical="center" shrinkToFit="1"/>
      <protection locked="0"/>
    </xf>
    <xf numFmtId="0" fontId="34" fillId="0" borderId="105" xfId="33" applyFont="1" applyBorder="1" applyAlignment="1" applyProtection="1">
      <alignment horizontal="left" vertical="center" shrinkToFit="1"/>
      <protection locked="0"/>
    </xf>
    <xf numFmtId="0" fontId="34" fillId="0" borderId="106" xfId="33" applyFont="1" applyBorder="1" applyAlignment="1" applyProtection="1">
      <alignment horizontal="left" vertical="center" shrinkToFit="1"/>
      <protection locked="0"/>
    </xf>
    <xf numFmtId="0" fontId="34" fillId="0" borderId="107" xfId="33" applyFont="1" applyBorder="1" applyAlignment="1" applyProtection="1">
      <alignment horizontal="left" vertical="center" shrinkToFit="1"/>
      <protection locked="0"/>
    </xf>
    <xf numFmtId="177" fontId="34" fillId="0" borderId="109" xfId="33" applyNumberFormat="1" applyFont="1" applyBorder="1" applyAlignment="1" applyProtection="1">
      <alignment horizontal="right" vertical="center" shrinkToFit="1"/>
      <protection locked="0"/>
    </xf>
    <xf numFmtId="177" fontId="34" fillId="0" borderId="110" xfId="33" applyNumberFormat="1" applyFont="1" applyBorder="1" applyAlignment="1" applyProtection="1">
      <alignment horizontal="right" vertical="center" shrinkToFit="1"/>
      <protection locked="0"/>
    </xf>
    <xf numFmtId="177" fontId="34" fillId="0" borderId="111" xfId="33" applyNumberFormat="1" applyFont="1" applyBorder="1" applyAlignment="1" applyProtection="1">
      <alignment horizontal="right" vertical="center" shrinkToFit="1"/>
      <protection locked="0"/>
    </xf>
    <xf numFmtId="177" fontId="34" fillId="0" borderId="112" xfId="33" applyNumberFormat="1" applyFont="1" applyBorder="1" applyAlignment="1" applyProtection="1">
      <alignment horizontal="right" vertical="center" shrinkToFit="1"/>
      <protection locked="0"/>
    </xf>
    <xf numFmtId="177" fontId="34" fillId="0" borderId="113" xfId="33" applyNumberFormat="1" applyFont="1" applyBorder="1" applyAlignment="1" applyProtection="1">
      <alignment horizontal="right" vertical="center" shrinkToFit="1"/>
      <protection locked="0"/>
    </xf>
    <xf numFmtId="177" fontId="34" fillId="0" borderId="114" xfId="33" applyNumberFormat="1" applyFont="1" applyBorder="1" applyAlignment="1" applyProtection="1">
      <alignment horizontal="right" vertical="center" shrinkToFit="1"/>
      <protection locked="0"/>
    </xf>
    <xf numFmtId="177" fontId="34" fillId="0" borderId="115" xfId="34" applyNumberFormat="1" applyFont="1" applyBorder="1" applyAlignment="1" applyProtection="1">
      <alignment horizontal="right" vertical="center" shrinkToFit="1"/>
      <protection locked="0"/>
    </xf>
    <xf numFmtId="177" fontId="34" fillId="0" borderId="110" xfId="34" applyNumberFormat="1" applyFont="1" applyBorder="1" applyAlignment="1" applyProtection="1">
      <alignment horizontal="right" vertical="center" shrinkToFit="1"/>
      <protection locked="0"/>
    </xf>
    <xf numFmtId="0" fontId="34" fillId="0" borderId="110" xfId="34" applyFont="1" applyBorder="1" applyAlignment="1" applyProtection="1">
      <alignment horizontal="left" vertical="center" shrinkToFit="1"/>
      <protection locked="0"/>
    </xf>
    <xf numFmtId="0" fontId="34" fillId="0" borderId="116" xfId="34" applyFont="1" applyBorder="1" applyAlignment="1" applyProtection="1">
      <alignment horizontal="left" vertical="center" shrinkToFit="1"/>
      <protection locked="0"/>
    </xf>
    <xf numFmtId="0" fontId="34" fillId="0" borderId="107" xfId="34" applyFont="1" applyBorder="1" applyAlignment="1" applyProtection="1">
      <alignment horizontal="left" vertical="center" shrinkToFit="1"/>
      <protection locked="0"/>
    </xf>
    <xf numFmtId="0" fontId="2" fillId="6" borderId="70" xfId="31" applyFill="1" applyBorder="1" applyAlignment="1" applyProtection="1">
      <alignment horizontal="center" vertical="center" wrapText="1"/>
      <protection locked="0"/>
    </xf>
    <xf numFmtId="0" fontId="2" fillId="6" borderId="52" xfId="31" applyFill="1" applyBorder="1" applyAlignment="1" applyProtection="1">
      <alignment horizontal="center" vertical="center" wrapText="1"/>
      <protection locked="0"/>
    </xf>
    <xf numFmtId="0" fontId="2" fillId="6" borderId="17" xfId="31" applyFill="1" applyBorder="1" applyAlignment="1" applyProtection="1">
      <alignment horizontal="center" vertical="center" wrapText="1"/>
      <protection locked="0"/>
    </xf>
    <xf numFmtId="0" fontId="2" fillId="6" borderId="103" xfId="31" applyFill="1" applyBorder="1" applyAlignment="1" applyProtection="1">
      <alignment horizontal="center" vertical="center" wrapText="1"/>
      <protection locked="0"/>
    </xf>
    <xf numFmtId="0" fontId="2" fillId="6" borderId="101" xfId="31" applyFill="1" applyBorder="1" applyAlignment="1" applyProtection="1">
      <alignment horizontal="center" vertical="center" wrapText="1"/>
      <protection locked="0"/>
    </xf>
    <xf numFmtId="0" fontId="2" fillId="6" borderId="102" xfId="31" applyFill="1" applyBorder="1" applyAlignment="1" applyProtection="1">
      <alignment horizontal="center" vertical="center" wrapText="1"/>
      <protection locked="0"/>
    </xf>
    <xf numFmtId="177" fontId="34" fillId="0" borderId="117" xfId="34" applyNumberFormat="1" applyFont="1" applyBorder="1" applyAlignment="1" applyProtection="1">
      <alignment horizontal="right" vertical="center" shrinkToFit="1"/>
      <protection locked="0"/>
    </xf>
    <xf numFmtId="177" fontId="34" fillId="0" borderId="118" xfId="34" applyNumberFormat="1" applyFont="1" applyBorder="1" applyAlignment="1" applyProtection="1">
      <alignment horizontal="right" vertical="center" shrinkToFit="1"/>
      <protection locked="0"/>
    </xf>
    <xf numFmtId="0" fontId="34" fillId="0" borderId="118" xfId="34" applyFont="1" applyBorder="1" applyAlignment="1" applyProtection="1">
      <alignment horizontal="left" vertical="center" shrinkToFit="1"/>
      <protection locked="0"/>
    </xf>
    <xf numFmtId="0" fontId="34" fillId="0" borderId="119" xfId="34" applyFont="1" applyBorder="1" applyAlignment="1" applyProtection="1">
      <alignment horizontal="left" vertical="center" shrinkToFit="1"/>
      <protection locked="0"/>
    </xf>
    <xf numFmtId="0" fontId="34" fillId="0" borderId="120" xfId="34" applyFont="1" applyBorder="1" applyAlignment="1" applyProtection="1">
      <alignment horizontal="left" vertical="center" shrinkToFit="1"/>
      <protection locked="0"/>
    </xf>
    <xf numFmtId="0" fontId="34" fillId="0" borderId="121" xfId="34" applyFont="1" applyBorder="1" applyAlignment="1" applyProtection="1">
      <alignment horizontal="left" vertical="center" shrinkToFit="1"/>
      <protection locked="0"/>
    </xf>
    <xf numFmtId="0" fontId="34" fillId="0" borderId="122" xfId="34" applyFont="1" applyBorder="1" applyAlignment="1" applyProtection="1">
      <alignment horizontal="left" vertical="center" shrinkToFit="1"/>
      <protection locked="0"/>
    </xf>
    <xf numFmtId="177" fontId="34" fillId="0" borderId="120" xfId="34" applyNumberFormat="1" applyFont="1" applyBorder="1" applyAlignment="1" applyProtection="1">
      <alignment horizontal="right" vertical="center" shrinkToFit="1"/>
      <protection locked="0"/>
    </xf>
    <xf numFmtId="177" fontId="34" fillId="0" borderId="121" xfId="34" applyNumberFormat="1" applyFont="1" applyBorder="1" applyAlignment="1" applyProtection="1">
      <alignment horizontal="right" vertical="center" shrinkToFit="1"/>
      <protection locked="0"/>
    </xf>
    <xf numFmtId="177" fontId="34" fillId="0" borderId="122" xfId="34" applyNumberFormat="1" applyFont="1" applyBorder="1" applyAlignment="1" applyProtection="1">
      <alignment horizontal="right" vertical="center" shrinkToFit="1"/>
      <protection locked="0"/>
    </xf>
    <xf numFmtId="0" fontId="34" fillId="0" borderId="123" xfId="34" applyFont="1" applyBorder="1" applyAlignment="1" applyProtection="1">
      <alignment horizontal="left" vertical="center" shrinkToFit="1"/>
      <protection locked="0"/>
    </xf>
    <xf numFmtId="0" fontId="34" fillId="0" borderId="120" xfId="33" applyFont="1" applyBorder="1" applyAlignment="1" applyProtection="1">
      <alignment horizontal="left" vertical="center" shrinkToFit="1"/>
      <protection locked="0"/>
    </xf>
    <xf numFmtId="0" fontId="34" fillId="0" borderId="121" xfId="33" applyFont="1" applyBorder="1" applyAlignment="1" applyProtection="1">
      <alignment horizontal="left" vertical="center" shrinkToFit="1"/>
      <protection locked="0"/>
    </xf>
    <xf numFmtId="0" fontId="34" fillId="0" borderId="122" xfId="33" applyFont="1" applyBorder="1" applyAlignment="1" applyProtection="1">
      <alignment horizontal="left" vertical="center" shrinkToFit="1"/>
      <protection locked="0"/>
    </xf>
    <xf numFmtId="177" fontId="34" fillId="0" borderId="124" xfId="33" applyNumberFormat="1" applyFont="1" applyBorder="1" applyAlignment="1" applyProtection="1">
      <alignment horizontal="right" vertical="center" shrinkToFit="1"/>
      <protection locked="0"/>
    </xf>
    <xf numFmtId="177" fontId="34" fillId="0" borderId="118" xfId="33" applyNumberFormat="1" applyFont="1" applyBorder="1" applyAlignment="1" applyProtection="1">
      <alignment horizontal="right" vertical="center" shrinkToFit="1"/>
      <protection locked="0"/>
    </xf>
    <xf numFmtId="177" fontId="34" fillId="0" borderId="125" xfId="33" applyNumberFormat="1" applyFont="1" applyBorder="1" applyAlignment="1" applyProtection="1">
      <alignment horizontal="right" vertical="center" shrinkToFit="1"/>
      <protection locked="0"/>
    </xf>
    <xf numFmtId="177" fontId="34" fillId="0" borderId="126" xfId="33" applyNumberFormat="1" applyFont="1" applyBorder="1" applyAlignment="1" applyProtection="1">
      <alignment horizontal="right" vertical="center" shrinkToFit="1"/>
      <protection locked="0"/>
    </xf>
    <xf numFmtId="177" fontId="34" fillId="0" borderId="121" xfId="33" applyNumberFormat="1" applyFont="1" applyBorder="1" applyAlignment="1" applyProtection="1">
      <alignment horizontal="right" vertical="center" shrinkToFit="1"/>
      <protection locked="0"/>
    </xf>
    <xf numFmtId="177" fontId="34" fillId="0" borderId="123" xfId="33" applyNumberFormat="1" applyFont="1" applyBorder="1" applyAlignment="1" applyProtection="1">
      <alignment horizontal="right" vertical="center" shrinkToFit="1"/>
      <protection locked="0"/>
    </xf>
    <xf numFmtId="0" fontId="34" fillId="4" borderId="29" xfId="31" applyFont="1" applyFill="1" applyBorder="1" applyAlignment="1" applyProtection="1">
      <alignment horizontal="left" vertical="center" shrinkToFit="1"/>
      <protection locked="0"/>
    </xf>
    <xf numFmtId="0" fontId="34" fillId="4" borderId="83" xfId="31" applyFont="1" applyFill="1" applyBorder="1" applyAlignment="1" applyProtection="1">
      <alignment horizontal="left" vertical="center" shrinkToFit="1"/>
      <protection locked="0"/>
    </xf>
    <xf numFmtId="0" fontId="34" fillId="4" borderId="84" xfId="31" applyFont="1" applyFill="1" applyBorder="1" applyAlignment="1" applyProtection="1">
      <alignment horizontal="left" vertical="center" shrinkToFit="1"/>
      <protection locked="0"/>
    </xf>
    <xf numFmtId="177" fontId="34" fillId="4" borderId="127" xfId="34" applyNumberFormat="1" applyFont="1" applyFill="1" applyBorder="1" applyAlignment="1" applyProtection="1">
      <alignment horizontal="right" vertical="center" shrinkToFit="1"/>
      <protection locked="0"/>
    </xf>
    <xf numFmtId="177" fontId="34" fillId="4" borderId="128" xfId="34" applyNumberFormat="1" applyFont="1" applyFill="1" applyBorder="1" applyAlignment="1" applyProtection="1">
      <alignment horizontal="right" vertical="center" shrinkToFit="1"/>
      <protection locked="0"/>
    </xf>
    <xf numFmtId="177" fontId="34" fillId="4" borderId="129" xfId="34" applyNumberFormat="1" applyFont="1" applyFill="1" applyBorder="1" applyAlignment="1" applyProtection="1">
      <alignment horizontal="right" vertical="center" shrinkToFit="1"/>
      <protection locked="0"/>
    </xf>
    <xf numFmtId="177" fontId="34" fillId="4" borderId="130" xfId="34" applyNumberFormat="1" applyFont="1" applyFill="1" applyBorder="1" applyAlignment="1" applyProtection="1">
      <alignment horizontal="right" vertical="center" shrinkToFit="1"/>
      <protection locked="0"/>
    </xf>
    <xf numFmtId="177" fontId="34" fillId="4" borderId="131" xfId="34" applyNumberFormat="1" applyFont="1" applyFill="1" applyBorder="1" applyAlignment="1" applyProtection="1">
      <alignment horizontal="right" vertical="center" shrinkToFit="1"/>
      <protection locked="0"/>
    </xf>
    <xf numFmtId="177" fontId="34" fillId="4" borderId="132" xfId="34" applyNumberFormat="1" applyFont="1" applyFill="1" applyBorder="1" applyAlignment="1" applyProtection="1">
      <alignment horizontal="right" vertical="center" shrinkToFit="1"/>
      <protection locked="0"/>
    </xf>
    <xf numFmtId="177" fontId="34" fillId="4" borderId="133" xfId="34" applyNumberFormat="1" applyFont="1" applyFill="1" applyBorder="1" applyAlignment="1" applyProtection="1">
      <alignment horizontal="right" vertical="center" shrinkToFit="1"/>
      <protection locked="0"/>
    </xf>
    <xf numFmtId="177" fontId="34" fillId="0" borderId="134" xfId="33" applyNumberFormat="1" applyFont="1" applyBorder="1" applyAlignment="1" applyProtection="1">
      <alignment horizontal="right" vertical="center" shrinkToFit="1"/>
      <protection locked="0"/>
    </xf>
    <xf numFmtId="177" fontId="34" fillId="0" borderId="135" xfId="33" applyNumberFormat="1" applyFont="1" applyBorder="1" applyAlignment="1" applyProtection="1">
      <alignment horizontal="right" vertical="center" shrinkToFit="1"/>
      <protection locked="0"/>
    </xf>
    <xf numFmtId="177" fontId="34" fillId="0" borderId="136" xfId="33" applyNumberFormat="1" applyFont="1" applyBorder="1" applyAlignment="1" applyProtection="1">
      <alignment horizontal="right" vertical="center" shrinkToFit="1"/>
      <protection locked="0"/>
    </xf>
    <xf numFmtId="177" fontId="34" fillId="0" borderId="137" xfId="34" applyNumberFormat="1" applyFont="1" applyBorder="1" applyAlignment="1" applyProtection="1">
      <alignment horizontal="right" vertical="center" shrinkToFit="1"/>
      <protection locked="0"/>
    </xf>
    <xf numFmtId="177" fontId="34" fillId="0" borderId="135" xfId="34" applyNumberFormat="1" applyFont="1" applyBorder="1" applyAlignment="1" applyProtection="1">
      <alignment horizontal="right" vertical="center" shrinkToFit="1"/>
      <protection locked="0"/>
    </xf>
    <xf numFmtId="0" fontId="34" fillId="0" borderId="135" xfId="34" applyFont="1" applyBorder="1" applyAlignment="1" applyProtection="1">
      <alignment horizontal="left" vertical="center" shrinkToFit="1"/>
      <protection locked="0"/>
    </xf>
    <xf numFmtId="0" fontId="34" fillId="0" borderId="138" xfId="34" applyFont="1" applyBorder="1" applyAlignment="1" applyProtection="1">
      <alignment horizontal="left" vertical="center" shrinkToFit="1"/>
      <protection locked="0"/>
    </xf>
    <xf numFmtId="0" fontId="34" fillId="0" borderId="79" xfId="31" applyFont="1" applyBorder="1" applyAlignment="1" applyProtection="1">
      <alignment horizontal="center" vertical="center"/>
      <protection locked="0"/>
    </xf>
    <xf numFmtId="0" fontId="34" fillId="0" borderId="81" xfId="31" applyFont="1" applyBorder="1" applyAlignment="1" applyProtection="1">
      <alignment horizontal="center" vertical="center"/>
      <protection locked="0"/>
    </xf>
    <xf numFmtId="0" fontId="34" fillId="3" borderId="52" xfId="31" applyFont="1" applyFill="1" applyBorder="1" applyAlignment="1">
      <alignment horizontal="left" vertical="center"/>
      <protection/>
    </xf>
    <xf numFmtId="0" fontId="34" fillId="4" borderId="128" xfId="34" applyFont="1" applyFill="1" applyBorder="1" applyAlignment="1" applyProtection="1">
      <alignment horizontal="left" vertical="center" shrinkToFit="1"/>
      <protection locked="0"/>
    </xf>
    <xf numFmtId="0" fontId="34" fillId="4" borderId="131" xfId="34" applyFont="1" applyFill="1" applyBorder="1" applyAlignment="1" applyProtection="1">
      <alignment horizontal="left" vertical="center" shrinkToFit="1"/>
      <protection locked="0"/>
    </xf>
    <xf numFmtId="177" fontId="34" fillId="4" borderId="13" xfId="34" applyNumberFormat="1" applyFont="1" applyFill="1" applyBorder="1" applyAlignment="1" applyProtection="1">
      <alignment horizontal="right" vertical="center" shrinkToFit="1"/>
      <protection locked="0"/>
    </xf>
    <xf numFmtId="177" fontId="34" fillId="4" borderId="83" xfId="34" applyNumberFormat="1" applyFont="1" applyFill="1" applyBorder="1" applyAlignment="1" applyProtection="1">
      <alignment horizontal="right" vertical="center" shrinkToFit="1"/>
      <protection locked="0"/>
    </xf>
    <xf numFmtId="177" fontId="34" fillId="4" borderId="85" xfId="34" applyNumberFormat="1" applyFont="1" applyFill="1" applyBorder="1" applyAlignment="1" applyProtection="1">
      <alignment horizontal="right" vertical="center" shrinkToFit="1"/>
      <protection locked="0"/>
    </xf>
    <xf numFmtId="0" fontId="34" fillId="6" borderId="51" xfId="31" applyFont="1" applyFill="1" applyBorder="1" applyAlignment="1" applyProtection="1">
      <alignment horizontal="center" vertical="center" wrapText="1" shrinkToFit="1"/>
      <protection locked="0"/>
    </xf>
    <xf numFmtId="0" fontId="34" fillId="6" borderId="52" xfId="31" applyFont="1" applyFill="1" applyBorder="1" applyAlignment="1" applyProtection="1">
      <alignment horizontal="center" vertical="center" shrinkToFit="1"/>
      <protection locked="0"/>
    </xf>
    <xf numFmtId="0" fontId="34" fillId="6" borderId="53" xfId="31" applyFont="1" applyFill="1" applyBorder="1" applyAlignment="1" applyProtection="1">
      <alignment horizontal="center" vertical="center" shrinkToFit="1"/>
      <protection locked="0"/>
    </xf>
    <xf numFmtId="0" fontId="34" fillId="6" borderId="100" xfId="31" applyFont="1" applyFill="1" applyBorder="1" applyAlignment="1" applyProtection="1">
      <alignment horizontal="center" vertical="center" shrinkToFit="1"/>
      <protection locked="0"/>
    </xf>
    <xf numFmtId="0" fontId="34" fillId="6" borderId="101" xfId="31" applyFont="1" applyFill="1" applyBorder="1" applyAlignment="1" applyProtection="1">
      <alignment horizontal="center" vertical="center" shrinkToFit="1"/>
      <protection locked="0"/>
    </xf>
    <xf numFmtId="0" fontId="34" fillId="6" borderId="104" xfId="31" applyFont="1" applyFill="1" applyBorder="1" applyAlignment="1" applyProtection="1">
      <alignment horizontal="center" vertical="center" shrinkToFit="1"/>
      <protection locked="0"/>
    </xf>
    <xf numFmtId="0" fontId="34" fillId="0" borderId="139" xfId="31" applyFont="1" applyBorder="1" applyAlignment="1" applyProtection="1">
      <alignment horizontal="left" vertical="center" shrinkToFit="1"/>
      <protection locked="0"/>
    </xf>
    <xf numFmtId="0" fontId="34" fillId="0" borderId="140" xfId="31" applyFont="1" applyBorder="1" applyAlignment="1" applyProtection="1">
      <alignment horizontal="left" vertical="center" shrinkToFit="1"/>
      <protection locked="0"/>
    </xf>
    <xf numFmtId="177" fontId="34" fillId="0" borderId="141" xfId="33" applyNumberFormat="1" applyFont="1" applyBorder="1" applyAlignment="1" applyProtection="1">
      <alignment horizontal="right" vertical="center" shrinkToFit="1"/>
      <protection locked="0"/>
    </xf>
    <xf numFmtId="177" fontId="34" fillId="0" borderId="139" xfId="33" applyNumberFormat="1" applyFont="1" applyBorder="1" applyAlignment="1" applyProtection="1">
      <alignment horizontal="right" vertical="center" shrinkToFit="1"/>
      <protection locked="0"/>
    </xf>
    <xf numFmtId="177" fontId="34" fillId="0" borderId="142" xfId="33" applyNumberFormat="1" applyFont="1" applyBorder="1" applyAlignment="1" applyProtection="1">
      <alignment horizontal="right" vertical="center" shrinkToFit="1"/>
      <protection locked="0"/>
    </xf>
    <xf numFmtId="177" fontId="34" fillId="0" borderId="143" xfId="33" applyNumberFormat="1" applyFont="1" applyBorder="1" applyAlignment="1" applyProtection="1">
      <alignment horizontal="right" vertical="center" shrinkToFit="1"/>
      <protection locked="0"/>
    </xf>
    <xf numFmtId="177" fontId="34" fillId="0" borderId="140" xfId="33" applyNumberFormat="1" applyFont="1" applyBorder="1" applyAlignment="1" applyProtection="1">
      <alignment horizontal="right" vertical="center" shrinkToFit="1"/>
      <protection locked="0"/>
    </xf>
    <xf numFmtId="177" fontId="34" fillId="0" borderId="144" xfId="31" applyNumberFormat="1" applyFont="1" applyBorder="1" applyAlignment="1" applyProtection="1">
      <alignment horizontal="right" vertical="center" shrinkToFit="1"/>
      <protection locked="0"/>
    </xf>
    <xf numFmtId="177" fontId="34" fillId="0" borderId="139" xfId="31" applyNumberFormat="1" applyFont="1" applyBorder="1" applyAlignment="1" applyProtection="1">
      <alignment horizontal="right" vertical="center" shrinkToFit="1"/>
      <protection locked="0"/>
    </xf>
    <xf numFmtId="187" fontId="34" fillId="0" borderId="139" xfId="31" applyNumberFormat="1" applyFont="1" applyBorder="1" applyAlignment="1" applyProtection="1">
      <alignment horizontal="right" vertical="center" shrinkToFit="1"/>
      <protection locked="0"/>
    </xf>
    <xf numFmtId="177" fontId="34" fillId="0" borderId="118" xfId="31" applyNumberFormat="1" applyFont="1" applyBorder="1" applyAlignment="1" applyProtection="1">
      <alignment horizontal="right" vertical="center" shrinkToFit="1"/>
      <protection locked="0"/>
    </xf>
    <xf numFmtId="187" fontId="34" fillId="0" borderId="118" xfId="31" applyNumberFormat="1" applyFont="1" applyBorder="1" applyAlignment="1" applyProtection="1">
      <alignment horizontal="right" vertical="center" shrinkToFit="1"/>
      <protection locked="0"/>
    </xf>
    <xf numFmtId="0" fontId="34" fillId="0" borderId="118" xfId="31" applyFont="1" applyBorder="1" applyAlignment="1" applyProtection="1">
      <alignment horizontal="left" vertical="center" shrinkToFit="1"/>
      <protection locked="0"/>
    </xf>
    <xf numFmtId="0" fontId="34" fillId="0" borderId="119" xfId="31" applyFont="1" applyBorder="1" applyAlignment="1" applyProtection="1">
      <alignment horizontal="left" vertical="center" shrinkToFit="1"/>
      <protection locked="0"/>
    </xf>
    <xf numFmtId="177" fontId="34" fillId="0" borderId="117" xfId="31" applyNumberFormat="1" applyFont="1" applyBorder="1" applyAlignment="1" applyProtection="1">
      <alignment horizontal="right" vertical="center" shrinkToFit="1"/>
      <protection locked="0"/>
    </xf>
    <xf numFmtId="177" fontId="34" fillId="3" borderId="124" xfId="32" applyNumberFormat="1" applyFont="1" applyFill="1" applyBorder="1" applyAlignment="1" applyProtection="1">
      <alignment horizontal="right" vertical="center" shrinkToFit="1"/>
      <protection locked="0"/>
    </xf>
    <xf numFmtId="177" fontId="34" fillId="3" borderId="118" xfId="32" applyNumberFormat="1" applyFont="1" applyFill="1" applyBorder="1" applyAlignment="1" applyProtection="1">
      <alignment horizontal="right" vertical="center" shrinkToFit="1"/>
      <protection locked="0"/>
    </xf>
    <xf numFmtId="177" fontId="34" fillId="3" borderId="125" xfId="32" applyNumberFormat="1" applyFont="1" applyFill="1" applyBorder="1" applyAlignment="1" applyProtection="1">
      <alignment horizontal="right" vertical="center" shrinkToFit="1"/>
      <protection locked="0"/>
    </xf>
    <xf numFmtId="187" fontId="34" fillId="3" borderId="118" xfId="32" applyNumberFormat="1" applyFont="1" applyFill="1" applyBorder="1" applyAlignment="1" applyProtection="1">
      <alignment horizontal="right" vertical="center" shrinkToFit="1"/>
      <protection locked="0"/>
    </xf>
    <xf numFmtId="177" fontId="34" fillId="3" borderId="117" xfId="32" applyNumberFormat="1" applyFont="1" applyFill="1" applyBorder="1" applyAlignment="1" applyProtection="1">
      <alignment horizontal="right" vertical="center" shrinkToFit="1"/>
      <protection locked="0"/>
    </xf>
    <xf numFmtId="177" fontId="34" fillId="4" borderId="145" xfId="31" applyNumberFormat="1" applyFont="1" applyFill="1" applyBorder="1" applyAlignment="1" applyProtection="1">
      <alignment horizontal="right" vertical="center" shrinkToFit="1"/>
      <protection locked="0"/>
    </xf>
    <xf numFmtId="177" fontId="34" fillId="4" borderId="133" xfId="31" applyNumberFormat="1" applyFont="1" applyFill="1" applyBorder="1" applyAlignment="1" applyProtection="1">
      <alignment horizontal="right" vertical="center" shrinkToFit="1"/>
      <protection locked="0"/>
    </xf>
    <xf numFmtId="177" fontId="34" fillId="4" borderId="146" xfId="31" applyNumberFormat="1" applyFont="1" applyFill="1" applyBorder="1" applyAlignment="1" applyProtection="1">
      <alignment horizontal="right" vertical="center" shrinkToFit="1"/>
      <protection locked="0"/>
    </xf>
    <xf numFmtId="177" fontId="34" fillId="4" borderId="130" xfId="31" applyNumberFormat="1" applyFont="1" applyFill="1" applyBorder="1" applyAlignment="1" applyProtection="1">
      <alignment horizontal="right" vertical="center" shrinkToFit="1"/>
      <protection locked="0"/>
    </xf>
    <xf numFmtId="177" fontId="34" fillId="4" borderId="128" xfId="31" applyNumberFormat="1" applyFont="1" applyFill="1" applyBorder="1" applyAlignment="1" applyProtection="1">
      <alignment horizontal="right" vertical="center" shrinkToFit="1"/>
      <protection locked="0"/>
    </xf>
    <xf numFmtId="177" fontId="34" fillId="4" borderId="131" xfId="31" applyNumberFormat="1" applyFont="1" applyFill="1" applyBorder="1" applyAlignment="1" applyProtection="1">
      <alignment horizontal="right" vertical="center" shrinkToFit="1"/>
      <protection locked="0"/>
    </xf>
    <xf numFmtId="177" fontId="34" fillId="4" borderId="132" xfId="31" applyNumberFormat="1" applyFont="1" applyFill="1" applyBorder="1" applyAlignment="1" applyProtection="1">
      <alignment horizontal="right" vertical="center" shrinkToFit="1"/>
      <protection locked="0"/>
    </xf>
    <xf numFmtId="0" fontId="34" fillId="0" borderId="89" xfId="31" applyFont="1" applyBorder="1" applyAlignment="1" applyProtection="1">
      <alignment horizontal="center" vertical="center" shrinkToFit="1"/>
      <protection locked="0"/>
    </xf>
    <xf numFmtId="187" fontId="34" fillId="4" borderId="133" xfId="31" applyNumberFormat="1" applyFont="1" applyFill="1" applyBorder="1" applyAlignment="1" applyProtection="1">
      <alignment horizontal="right" vertical="center" shrinkToFit="1"/>
      <protection locked="0"/>
    </xf>
    <xf numFmtId="0" fontId="34" fillId="4" borderId="128" xfId="31" applyFont="1" applyFill="1" applyBorder="1" applyAlignment="1" applyProtection="1">
      <alignment horizontal="left" vertical="center" shrinkToFit="1"/>
      <protection locked="0"/>
    </xf>
    <xf numFmtId="0" fontId="34" fillId="4" borderId="131" xfId="31" applyFont="1" applyFill="1" applyBorder="1" applyAlignment="1" applyProtection="1">
      <alignment horizontal="left" vertical="center" shrinkToFit="1"/>
      <protection locked="0"/>
    </xf>
    <xf numFmtId="177" fontId="34" fillId="4" borderId="13" xfId="31" applyNumberFormat="1" applyFont="1" applyFill="1" applyBorder="1" applyAlignment="1" applyProtection="1">
      <alignment horizontal="right" vertical="center" shrinkToFit="1"/>
      <protection locked="0"/>
    </xf>
    <xf numFmtId="177" fontId="34" fillId="4" borderId="83" xfId="31" applyNumberFormat="1" applyFont="1" applyFill="1" applyBorder="1" applyAlignment="1" applyProtection="1">
      <alignment horizontal="right" vertical="center" shrinkToFit="1"/>
      <protection locked="0"/>
    </xf>
    <xf numFmtId="177" fontId="34" fillId="4" borderId="85" xfId="31" applyNumberFormat="1" applyFont="1" applyFill="1" applyBorder="1" applyAlignment="1" applyProtection="1">
      <alignment horizontal="right" vertical="center" shrinkToFit="1"/>
      <protection locked="0"/>
    </xf>
    <xf numFmtId="0" fontId="34" fillId="6" borderId="70" xfId="31" applyFont="1" applyFill="1" applyBorder="1" applyAlignment="1" applyProtection="1">
      <alignment horizontal="center" vertical="center" wrapText="1" shrinkToFit="1"/>
      <protection locked="0"/>
    </xf>
    <xf numFmtId="0" fontId="34" fillId="6" borderId="17" xfId="31" applyFont="1" applyFill="1" applyBorder="1" applyAlignment="1" applyProtection="1">
      <alignment horizontal="center" vertical="center" shrinkToFit="1"/>
      <protection locked="0"/>
    </xf>
    <xf numFmtId="0" fontId="34" fillId="6" borderId="103" xfId="31" applyFont="1" applyFill="1" applyBorder="1" applyAlignment="1" applyProtection="1">
      <alignment horizontal="center" vertical="center" shrinkToFit="1"/>
      <protection locked="0"/>
    </xf>
    <xf numFmtId="0" fontId="34" fillId="6" borderId="102" xfId="31" applyFont="1" applyFill="1" applyBorder="1" applyAlignment="1" applyProtection="1">
      <alignment horizontal="center" vertical="center" shrinkToFit="1"/>
      <protection locked="0"/>
    </xf>
    <xf numFmtId="0" fontId="34" fillId="6" borderId="103" xfId="31" applyFont="1" applyFill="1" applyBorder="1" applyAlignment="1" applyProtection="1">
      <alignment horizontal="center" vertical="center"/>
      <protection locked="0"/>
    </xf>
    <xf numFmtId="0" fontId="34" fillId="3" borderId="120" xfId="31" applyFont="1" applyFill="1" applyBorder="1" applyAlignment="1" applyProtection="1">
      <alignment horizontal="left" vertical="center" shrinkToFit="1"/>
      <protection locked="0"/>
    </xf>
    <xf numFmtId="0" fontId="34" fillId="3" borderId="121" xfId="31" applyFont="1" applyFill="1" applyBorder="1" applyAlignment="1" applyProtection="1">
      <alignment horizontal="left" vertical="center" shrinkToFit="1"/>
      <protection locked="0"/>
    </xf>
    <xf numFmtId="0" fontId="34" fillId="3" borderId="123" xfId="31" applyFont="1" applyFill="1" applyBorder="1" applyAlignment="1" applyProtection="1">
      <alignment horizontal="left" vertical="center" shrinkToFit="1"/>
      <protection locked="0"/>
    </xf>
    <xf numFmtId="177" fontId="34" fillId="3" borderId="120" xfId="31" applyNumberFormat="1" applyFont="1" applyFill="1" applyBorder="1" applyAlignment="1" applyProtection="1">
      <alignment horizontal="right" vertical="center" shrinkToFit="1"/>
      <protection locked="0"/>
    </xf>
    <xf numFmtId="177" fontId="34" fillId="3" borderId="121" xfId="31" applyNumberFormat="1" applyFont="1" applyFill="1" applyBorder="1" applyAlignment="1" applyProtection="1">
      <alignment horizontal="right" vertical="center" shrinkToFit="1"/>
      <protection locked="0"/>
    </xf>
    <xf numFmtId="177" fontId="34" fillId="3" borderId="122" xfId="31" applyNumberFormat="1" applyFont="1" applyFill="1" applyBorder="1" applyAlignment="1" applyProtection="1">
      <alignment horizontal="right" vertical="center" shrinkToFit="1"/>
      <protection locked="0"/>
    </xf>
    <xf numFmtId="0" fontId="34" fillId="3" borderId="122" xfId="31" applyFont="1" applyFill="1" applyBorder="1" applyAlignment="1" applyProtection="1">
      <alignment horizontal="left" vertical="center" shrinkToFit="1"/>
      <protection locked="0"/>
    </xf>
    <xf numFmtId="177" fontId="34" fillId="0" borderId="110" xfId="31" applyNumberFormat="1" applyFont="1" applyBorder="1" applyAlignment="1" applyProtection="1">
      <alignment horizontal="right" vertical="center" shrinkToFit="1"/>
      <protection locked="0"/>
    </xf>
    <xf numFmtId="0" fontId="34" fillId="0" borderId="110" xfId="31" applyFont="1" applyBorder="1" applyAlignment="1" applyProtection="1">
      <alignment horizontal="left" vertical="center" shrinkToFit="1"/>
      <protection locked="0"/>
    </xf>
    <xf numFmtId="0" fontId="34" fillId="0" borderId="116" xfId="31" applyFont="1" applyBorder="1" applyAlignment="1" applyProtection="1">
      <alignment horizontal="left" vertical="center" shrinkToFit="1"/>
      <protection locked="0"/>
    </xf>
    <xf numFmtId="0" fontId="34" fillId="0" borderId="105" xfId="31" applyFont="1" applyBorder="1" applyAlignment="1" applyProtection="1">
      <alignment horizontal="left" vertical="center" shrinkToFit="1"/>
      <protection locked="0"/>
    </xf>
    <xf numFmtId="0" fontId="34" fillId="0" borderId="106" xfId="31" applyFont="1" applyBorder="1" applyAlignment="1" applyProtection="1">
      <alignment horizontal="left" vertical="center" shrinkToFit="1"/>
      <protection locked="0"/>
    </xf>
    <xf numFmtId="0" fontId="34" fillId="0" borderId="107" xfId="31" applyFont="1" applyBorder="1" applyAlignment="1" applyProtection="1">
      <alignment horizontal="left" vertical="center" shrinkToFit="1"/>
      <protection locked="0"/>
    </xf>
    <xf numFmtId="177" fontId="34" fillId="0" borderId="109" xfId="31" applyNumberFormat="1" applyFont="1" applyBorder="1" applyAlignment="1" applyProtection="1">
      <alignment horizontal="right" vertical="center" shrinkToFit="1"/>
      <protection locked="0"/>
    </xf>
    <xf numFmtId="0" fontId="34" fillId="0" borderId="120" xfId="31" applyFont="1" applyBorder="1" applyAlignment="1" applyProtection="1">
      <alignment horizontal="left" vertical="center" shrinkToFit="1"/>
      <protection locked="0"/>
    </xf>
    <xf numFmtId="0" fontId="34" fillId="0" borderId="121" xfId="31" applyFont="1" applyBorder="1" applyAlignment="1" applyProtection="1">
      <alignment horizontal="left" vertical="center" shrinkToFit="1"/>
      <protection locked="0"/>
    </xf>
    <xf numFmtId="0" fontId="34" fillId="0" borderId="122" xfId="31" applyFont="1" applyBorder="1" applyAlignment="1" applyProtection="1">
      <alignment horizontal="left" vertical="center" shrinkToFit="1"/>
      <protection locked="0"/>
    </xf>
    <xf numFmtId="177" fontId="34" fillId="0" borderId="124" xfId="31" applyNumberFormat="1" applyFont="1" applyBorder="1" applyAlignment="1" applyProtection="1">
      <alignment horizontal="right" vertical="center" shrinkToFit="1"/>
      <protection locked="0"/>
    </xf>
    <xf numFmtId="177" fontId="34" fillId="0" borderId="120" xfId="31" applyNumberFormat="1" applyFont="1" applyBorder="1" applyAlignment="1" applyProtection="1">
      <alignment horizontal="right" vertical="center" shrinkToFit="1"/>
      <protection locked="0"/>
    </xf>
    <xf numFmtId="177" fontId="34" fillId="0" borderId="121" xfId="31" applyNumberFormat="1" applyFont="1" applyBorder="1" applyAlignment="1" applyProtection="1">
      <alignment horizontal="right" vertical="center" shrinkToFit="1"/>
      <protection locked="0"/>
    </xf>
    <xf numFmtId="177" fontId="34" fillId="0" borderId="125" xfId="31" applyNumberFormat="1" applyFont="1" applyBorder="1" applyAlignment="1" applyProtection="1">
      <alignment horizontal="right" vertical="center" shrinkToFit="1"/>
      <protection locked="0"/>
    </xf>
    <xf numFmtId="0" fontId="34" fillId="3" borderId="147" xfId="31" applyFont="1" applyFill="1" applyBorder="1" applyAlignment="1" applyProtection="1">
      <alignment horizontal="left" vertical="center" shrinkToFit="1"/>
      <protection locked="0"/>
    </xf>
    <xf numFmtId="0" fontId="34" fillId="3" borderId="148" xfId="31" applyFont="1" applyFill="1" applyBorder="1" applyAlignment="1" applyProtection="1">
      <alignment horizontal="left" vertical="center" shrinkToFit="1"/>
      <protection locked="0"/>
    </xf>
    <xf numFmtId="0" fontId="34" fillId="3" borderId="149" xfId="31" applyFont="1" applyFill="1" applyBorder="1" applyAlignment="1" applyProtection="1">
      <alignment horizontal="left" vertical="center" shrinkToFit="1"/>
      <protection locked="0"/>
    </xf>
    <xf numFmtId="177" fontId="34" fillId="3" borderId="134" xfId="31" applyNumberFormat="1" applyFont="1" applyFill="1" applyBorder="1" applyAlignment="1" applyProtection="1">
      <alignment horizontal="right" vertical="center" shrinkToFit="1"/>
      <protection locked="0"/>
    </xf>
    <xf numFmtId="177" fontId="34" fillId="3" borderId="135" xfId="31" applyNumberFormat="1" applyFont="1" applyFill="1" applyBorder="1" applyAlignment="1" applyProtection="1">
      <alignment horizontal="right" vertical="center" shrinkToFit="1"/>
      <protection locked="0"/>
    </xf>
    <xf numFmtId="0" fontId="34" fillId="3" borderId="135" xfId="31" applyFont="1" applyFill="1" applyBorder="1" applyAlignment="1" applyProtection="1">
      <alignment horizontal="left" vertical="center" shrinkToFit="1"/>
      <protection locked="0"/>
    </xf>
    <xf numFmtId="0" fontId="34" fillId="3" borderId="138" xfId="31" applyFont="1" applyFill="1" applyBorder="1" applyAlignment="1" applyProtection="1">
      <alignment horizontal="left" vertical="center" shrinkToFit="1"/>
      <protection locked="0"/>
    </xf>
    <xf numFmtId="177" fontId="34" fillId="4" borderId="150" xfId="31" applyNumberFormat="1" applyFont="1" applyFill="1" applyBorder="1" applyAlignment="1" applyProtection="1">
      <alignment horizontal="right" vertical="center" shrinkToFit="1"/>
      <protection locked="0"/>
    </xf>
    <xf numFmtId="177" fontId="34" fillId="4" borderId="151" xfId="31" applyNumberFormat="1" applyFont="1" applyFill="1" applyBorder="1" applyAlignment="1" applyProtection="1">
      <alignment horizontal="right" vertical="center" shrinkToFit="1"/>
      <protection locked="0"/>
    </xf>
    <xf numFmtId="177" fontId="34" fillId="4" borderId="152" xfId="31" applyNumberFormat="1" applyFont="1" applyFill="1" applyBorder="1" applyAlignment="1" applyProtection="1">
      <alignment horizontal="right" vertical="center" shrinkToFit="1"/>
      <protection locked="0"/>
    </xf>
    <xf numFmtId="177" fontId="34" fillId="4" borderId="29" xfId="31" applyNumberFormat="1" applyFont="1" applyFill="1" applyBorder="1" applyAlignment="1" applyProtection="1">
      <alignment horizontal="right" vertical="center" shrinkToFit="1"/>
      <protection locked="0"/>
    </xf>
    <xf numFmtId="177" fontId="34" fillId="4" borderId="84" xfId="31" applyNumberFormat="1" applyFont="1" applyFill="1" applyBorder="1" applyAlignment="1" applyProtection="1">
      <alignment horizontal="right" vertical="center" shrinkToFit="1"/>
      <protection locked="0"/>
    </xf>
    <xf numFmtId="0" fontId="34" fillId="3" borderId="27" xfId="31" applyFont="1" applyFill="1" applyBorder="1" applyAlignment="1">
      <alignment horizontal="center" vertical="center"/>
      <protection/>
    </xf>
    <xf numFmtId="0" fontId="34" fillId="3" borderId="37" xfId="31" applyFont="1" applyFill="1" applyBorder="1" applyAlignment="1">
      <alignment horizontal="center" vertical="center"/>
      <protection/>
    </xf>
    <xf numFmtId="0" fontId="34" fillId="3" borderId="38" xfId="31" applyFont="1" applyFill="1" applyBorder="1" applyAlignment="1">
      <alignment horizontal="center" vertical="center"/>
      <protection/>
    </xf>
    <xf numFmtId="0" fontId="34" fillId="3" borderId="82" xfId="31" applyFont="1" applyFill="1" applyBorder="1" applyAlignment="1">
      <alignment horizontal="center" vertical="center"/>
      <protection/>
    </xf>
    <xf numFmtId="0" fontId="34" fillId="3" borderId="9" xfId="31" applyFont="1" applyFill="1" applyBorder="1" applyAlignment="1">
      <alignment vertical="center"/>
      <protection/>
    </xf>
    <xf numFmtId="0" fontId="34" fillId="3" borderId="50" xfId="31" applyFont="1" applyFill="1" applyBorder="1" applyAlignment="1">
      <alignment vertical="center"/>
      <protection/>
    </xf>
    <xf numFmtId="0" fontId="34" fillId="3" borderId="36" xfId="31" applyFont="1" applyFill="1" applyBorder="1" applyAlignment="1">
      <alignment vertical="center"/>
      <protection/>
    </xf>
    <xf numFmtId="177" fontId="34" fillId="3" borderId="28" xfId="33" applyNumberFormat="1" applyFont="1" applyFill="1" applyBorder="1" applyAlignment="1">
      <alignment horizontal="right" vertical="center" shrinkToFit="1"/>
      <protection/>
    </xf>
    <xf numFmtId="177" fontId="34" fillId="3" borderId="50" xfId="33" applyNumberFormat="1" applyFont="1" applyFill="1" applyBorder="1" applyAlignment="1">
      <alignment horizontal="right" vertical="center" shrinkToFit="1"/>
      <protection/>
    </xf>
    <xf numFmtId="177" fontId="34" fillId="3" borderId="90" xfId="33" applyNumberFormat="1" applyFont="1" applyFill="1" applyBorder="1" applyAlignment="1">
      <alignment horizontal="right" vertical="center" shrinkToFit="1"/>
      <protection/>
    </xf>
    <xf numFmtId="177" fontId="34" fillId="3" borderId="92" xfId="33" applyNumberFormat="1" applyFont="1" applyFill="1" applyBorder="1" applyAlignment="1">
      <alignment horizontal="right" vertical="center" shrinkToFit="1"/>
      <protection/>
    </xf>
    <xf numFmtId="187" fontId="34" fillId="3" borderId="92" xfId="33" applyNumberFormat="1" applyFont="1" applyFill="1" applyBorder="1" applyAlignment="1">
      <alignment horizontal="right" vertical="center" shrinkToFit="1"/>
      <protection/>
    </xf>
    <xf numFmtId="187" fontId="34" fillId="3" borderId="50" xfId="33" applyNumberFormat="1" applyFont="1" applyFill="1" applyBorder="1" applyAlignment="1">
      <alignment horizontal="right" vertical="center" shrinkToFit="1"/>
      <protection/>
    </xf>
    <xf numFmtId="187" fontId="34" fillId="3" borderId="76" xfId="33" applyNumberFormat="1" applyFont="1" applyFill="1" applyBorder="1" applyAlignment="1">
      <alignment horizontal="right" vertical="center" shrinkToFit="1"/>
      <protection/>
    </xf>
    <xf numFmtId="0" fontId="34" fillId="3" borderId="9" xfId="31" applyFont="1" applyFill="1" applyBorder="1" applyAlignment="1">
      <alignment horizontal="center" vertical="top"/>
      <protection/>
    </xf>
    <xf numFmtId="0" fontId="34" fillId="3" borderId="50" xfId="31" applyFont="1" applyFill="1" applyBorder="1" applyAlignment="1">
      <alignment horizontal="center" vertical="top"/>
      <protection/>
    </xf>
    <xf numFmtId="0" fontId="34" fillId="3" borderId="7" xfId="31" applyFont="1" applyFill="1" applyBorder="1" applyAlignment="1">
      <alignment horizontal="center" vertical="top"/>
      <protection/>
    </xf>
    <xf numFmtId="0" fontId="34" fillId="3" borderId="0" xfId="31" applyFont="1" applyFill="1" applyAlignment="1">
      <alignment horizontal="center" vertical="top"/>
      <protection/>
    </xf>
    <xf numFmtId="0" fontId="34" fillId="3" borderId="18" xfId="31" applyFont="1" applyFill="1" applyBorder="1" applyAlignment="1">
      <alignment horizontal="center" vertical="top"/>
      <protection/>
    </xf>
    <xf numFmtId="0" fontId="34" fillId="3" borderId="42" xfId="31" applyFont="1" applyFill="1" applyBorder="1" applyAlignment="1">
      <alignment horizontal="center" vertical="top"/>
      <protection/>
    </xf>
    <xf numFmtId="0" fontId="34" fillId="3" borderId="22" xfId="31" applyFont="1" applyFill="1" applyBorder="1" applyAlignment="1">
      <alignment horizontal="center" vertical="center"/>
      <protection/>
    </xf>
    <xf numFmtId="0" fontId="34" fillId="3" borderId="24" xfId="31" applyFont="1" applyFill="1" applyBorder="1" applyAlignment="1">
      <alignment horizontal="center" vertical="center"/>
      <protection/>
    </xf>
    <xf numFmtId="0" fontId="34" fillId="4" borderId="85" xfId="31" applyFont="1" applyFill="1" applyBorder="1" applyAlignment="1" applyProtection="1">
      <alignment horizontal="left" vertical="center" shrinkToFit="1"/>
      <protection locked="0"/>
    </xf>
    <xf numFmtId="0" fontId="34" fillId="3" borderId="52" xfId="31" applyFont="1" applyFill="1" applyBorder="1" applyAlignment="1">
      <alignment horizontal="left" vertical="center" wrapText="1"/>
      <protection/>
    </xf>
    <xf numFmtId="0" fontId="34" fillId="3" borderId="0" xfId="32" applyFont="1" applyFill="1" applyAlignment="1">
      <alignment horizontal="left" vertical="center"/>
      <protection/>
    </xf>
    <xf numFmtId="0" fontId="34" fillId="3" borderId="18" xfId="31" applyFont="1" applyFill="1" applyBorder="1" applyAlignment="1">
      <alignment horizontal="center" vertical="center"/>
      <protection/>
    </xf>
    <xf numFmtId="0" fontId="34" fillId="3" borderId="42" xfId="31" applyFont="1" applyFill="1" applyBorder="1" applyAlignment="1">
      <alignment horizontal="center" vertical="center"/>
      <protection/>
    </xf>
    <xf numFmtId="0" fontId="34" fillId="3" borderId="72" xfId="31" applyFont="1" applyFill="1" applyBorder="1" applyAlignment="1">
      <alignment horizontal="center" vertical="center"/>
      <protection/>
    </xf>
    <xf numFmtId="187" fontId="34" fillId="3" borderId="96" xfId="33" applyNumberFormat="1" applyFont="1" applyFill="1" applyBorder="1" applyAlignment="1">
      <alignment horizontal="right" vertical="center" shrinkToFit="1"/>
      <protection/>
    </xf>
    <xf numFmtId="187" fontId="34" fillId="3" borderId="31" xfId="33" applyNumberFormat="1" applyFont="1" applyFill="1" applyBorder="1" applyAlignment="1">
      <alignment horizontal="right" vertical="center" shrinkToFit="1"/>
      <protection/>
    </xf>
    <xf numFmtId="0" fontId="34" fillId="3" borderId="59" xfId="31" applyFont="1" applyFill="1" applyBorder="1" applyAlignment="1">
      <alignment vertical="center"/>
      <protection/>
    </xf>
    <xf numFmtId="0" fontId="34" fillId="3" borderId="0" xfId="31" applyFont="1" applyFill="1" applyAlignment="1">
      <alignment vertical="center"/>
      <protection/>
    </xf>
    <xf numFmtId="0" fontId="34" fillId="3" borderId="66" xfId="31" applyFont="1" applyFill="1" applyBorder="1" applyAlignment="1">
      <alignment vertical="center"/>
      <protection/>
    </xf>
    <xf numFmtId="177" fontId="34" fillId="3" borderId="153" xfId="33" applyNumberFormat="1" applyFont="1" applyFill="1" applyBorder="1" applyAlignment="1">
      <alignment horizontal="right" vertical="center" shrinkToFit="1"/>
      <protection/>
    </xf>
    <xf numFmtId="177" fontId="34" fillId="3" borderId="94" xfId="33" applyNumberFormat="1" applyFont="1" applyFill="1" applyBorder="1" applyAlignment="1">
      <alignment horizontal="right" vertical="center" shrinkToFit="1"/>
      <protection/>
    </xf>
    <xf numFmtId="187" fontId="34" fillId="3" borderId="94" xfId="33" applyNumberFormat="1" applyFont="1" applyFill="1" applyBorder="1" applyAlignment="1">
      <alignment horizontal="right" vertical="center" shrinkToFit="1"/>
      <protection/>
    </xf>
    <xf numFmtId="187" fontId="34" fillId="3" borderId="154" xfId="33" applyNumberFormat="1" applyFont="1" applyFill="1" applyBorder="1" applyAlignment="1">
      <alignment horizontal="right" vertical="center" shrinkToFit="1"/>
      <protection/>
    </xf>
    <xf numFmtId="0" fontId="34" fillId="3" borderId="28" xfId="31" applyFont="1" applyFill="1" applyBorder="1" applyAlignment="1">
      <alignment vertical="center"/>
      <protection/>
    </xf>
    <xf numFmtId="177" fontId="34" fillId="3" borderId="155" xfId="33" applyNumberFormat="1" applyFont="1" applyFill="1" applyBorder="1" applyAlignment="1">
      <alignment horizontal="right" vertical="center" shrinkToFit="1"/>
      <protection/>
    </xf>
    <xf numFmtId="177" fontId="34" fillId="3" borderId="91" xfId="33" applyNumberFormat="1" applyFont="1" applyFill="1" applyBorder="1" applyAlignment="1">
      <alignment horizontal="right" vertical="center" shrinkToFit="1"/>
      <protection/>
    </xf>
    <xf numFmtId="187" fontId="34" fillId="3" borderId="91" xfId="33" applyNumberFormat="1" applyFont="1" applyFill="1" applyBorder="1" applyAlignment="1">
      <alignment horizontal="right" vertical="center" shrinkToFit="1"/>
      <protection/>
    </xf>
    <xf numFmtId="187" fontId="34" fillId="3" borderId="156" xfId="33" applyNumberFormat="1" applyFont="1" applyFill="1" applyBorder="1" applyAlignment="1">
      <alignment horizontal="right" vertical="center" shrinkToFit="1"/>
      <protection/>
    </xf>
    <xf numFmtId="0" fontId="34" fillId="3" borderId="7" xfId="31" applyFont="1" applyFill="1" applyBorder="1" applyAlignment="1">
      <alignment horizontal="left" vertical="center"/>
      <protection/>
    </xf>
    <xf numFmtId="0" fontId="34" fillId="3" borderId="0" xfId="31" applyFont="1" applyFill="1" applyAlignment="1">
      <alignment horizontal="left" vertical="center"/>
      <protection/>
    </xf>
    <xf numFmtId="0" fontId="34" fillId="3" borderId="66" xfId="31" applyFont="1" applyFill="1" applyBorder="1" applyAlignment="1">
      <alignment horizontal="left" vertical="center"/>
      <protection/>
    </xf>
    <xf numFmtId="177" fontId="34" fillId="3" borderId="59" xfId="32" applyNumberFormat="1" applyFont="1" applyFill="1" applyBorder="1" applyAlignment="1">
      <alignment horizontal="right" vertical="center" shrinkToFit="1"/>
      <protection/>
    </xf>
    <xf numFmtId="177" fontId="34" fillId="3" borderId="0" xfId="32" applyNumberFormat="1" applyFont="1" applyFill="1" applyAlignment="1">
      <alignment horizontal="right" vertical="center" shrinkToFit="1"/>
      <protection/>
    </xf>
    <xf numFmtId="177" fontId="34" fillId="3" borderId="93" xfId="32" applyNumberFormat="1" applyFont="1" applyFill="1" applyBorder="1" applyAlignment="1">
      <alignment horizontal="right" vertical="center" shrinkToFit="1"/>
      <protection/>
    </xf>
    <xf numFmtId="177" fontId="34" fillId="3" borderId="95" xfId="32" applyNumberFormat="1" applyFont="1" applyFill="1" applyBorder="1" applyAlignment="1">
      <alignment horizontal="right" vertical="center" shrinkToFit="1"/>
      <protection/>
    </xf>
    <xf numFmtId="187" fontId="34" fillId="3" borderId="95" xfId="32" applyNumberFormat="1" applyFont="1" applyFill="1" applyBorder="1" applyAlignment="1">
      <alignment horizontal="right" vertical="center" shrinkToFit="1"/>
      <protection/>
    </xf>
    <xf numFmtId="187" fontId="34" fillId="3" borderId="0" xfId="32" applyNumberFormat="1" applyFont="1" applyFill="1" applyAlignment="1">
      <alignment horizontal="right" vertical="center" shrinkToFit="1"/>
      <protection/>
    </xf>
    <xf numFmtId="187" fontId="34" fillId="3" borderId="58" xfId="32" applyNumberFormat="1" applyFont="1" applyFill="1" applyBorder="1" applyAlignment="1">
      <alignment horizontal="right" vertical="center" shrinkToFit="1"/>
      <protection/>
    </xf>
    <xf numFmtId="187" fontId="34" fillId="3" borderId="157" xfId="33" applyNumberFormat="1" applyFont="1" applyFill="1" applyBorder="1" applyAlignment="1">
      <alignment horizontal="right" vertical="center" shrinkToFit="1"/>
      <protection/>
    </xf>
    <xf numFmtId="187" fontId="34" fillId="3" borderId="11" xfId="33" applyNumberFormat="1" applyFont="1" applyFill="1" applyBorder="1" applyAlignment="1">
      <alignment horizontal="right" vertical="center" shrinkToFit="1"/>
      <protection/>
    </xf>
    <xf numFmtId="0" fontId="34" fillId="3" borderId="28" xfId="31" applyFont="1" applyFill="1" applyBorder="1" applyAlignment="1">
      <alignment horizontal="center" vertical="center" textRotation="255" wrapText="1"/>
      <protection/>
    </xf>
    <xf numFmtId="0" fontId="34" fillId="3" borderId="36" xfId="31" applyFont="1" applyFill="1" applyBorder="1" applyAlignment="1">
      <alignment horizontal="center" vertical="center" textRotation="255" wrapText="1"/>
      <protection/>
    </xf>
    <xf numFmtId="0" fontId="34" fillId="3" borderId="59" xfId="31" applyFont="1" applyFill="1" applyBorder="1" applyAlignment="1">
      <alignment horizontal="center" vertical="center" textRotation="255" wrapText="1"/>
      <protection/>
    </xf>
    <xf numFmtId="0" fontId="34" fillId="3" borderId="66" xfId="31" applyFont="1" applyFill="1" applyBorder="1" applyAlignment="1">
      <alignment horizontal="center" vertical="center" textRotation="255" wrapText="1"/>
      <protection/>
    </xf>
    <xf numFmtId="0" fontId="34" fillId="3" borderId="26" xfId="31" applyFont="1" applyFill="1" applyBorder="1" applyAlignment="1">
      <alignment horizontal="center" vertical="center" textRotation="255" wrapText="1"/>
      <protection/>
    </xf>
    <xf numFmtId="0" fontId="34" fillId="3" borderId="39" xfId="31" applyFont="1" applyFill="1" applyBorder="1" applyAlignment="1">
      <alignment horizontal="center" vertical="center" textRotation="255" wrapText="1"/>
      <protection/>
    </xf>
    <xf numFmtId="0" fontId="34" fillId="3" borderId="9" xfId="31" applyFont="1" applyFill="1" applyBorder="1" applyAlignment="1">
      <alignment horizontal="center" vertical="center" textRotation="255" shrinkToFit="1"/>
      <protection/>
    </xf>
    <xf numFmtId="0" fontId="34" fillId="3" borderId="36" xfId="31" applyFont="1" applyFill="1" applyBorder="1" applyAlignment="1">
      <alignment horizontal="center" vertical="center" textRotation="255" shrinkToFit="1"/>
      <protection/>
    </xf>
    <xf numFmtId="0" fontId="34" fillId="3" borderId="7" xfId="31" applyFont="1" applyFill="1" applyBorder="1" applyAlignment="1">
      <alignment horizontal="center" vertical="center" textRotation="255" shrinkToFit="1"/>
      <protection/>
    </xf>
    <xf numFmtId="0" fontId="34" fillId="3" borderId="66" xfId="31" applyFont="1" applyFill="1" applyBorder="1" applyAlignment="1">
      <alignment horizontal="center" vertical="center" textRotation="255" shrinkToFit="1"/>
      <protection/>
    </xf>
    <xf numFmtId="0" fontId="34" fillId="3" borderId="18" xfId="31" applyFont="1" applyFill="1" applyBorder="1" applyAlignment="1">
      <alignment horizontal="center" vertical="center" textRotation="255" shrinkToFit="1"/>
      <protection/>
    </xf>
    <xf numFmtId="0" fontId="34" fillId="3" borderId="39" xfId="31" applyFont="1" applyFill="1" applyBorder="1" applyAlignment="1">
      <alignment horizontal="center" vertical="center" textRotation="255" shrinkToFit="1"/>
      <protection/>
    </xf>
    <xf numFmtId="177" fontId="34" fillId="3" borderId="59" xfId="33" applyNumberFormat="1" applyFont="1" applyFill="1" applyBorder="1" applyAlignment="1">
      <alignment horizontal="right" vertical="center" shrinkToFit="1"/>
      <protection/>
    </xf>
    <xf numFmtId="177" fontId="34" fillId="3" borderId="0" xfId="33" applyNumberFormat="1" applyFont="1" applyFill="1" applyAlignment="1">
      <alignment horizontal="right" vertical="center" shrinkToFit="1"/>
      <protection/>
    </xf>
    <xf numFmtId="177" fontId="34" fillId="3" borderId="93" xfId="33" applyNumberFormat="1" applyFont="1" applyFill="1" applyBorder="1" applyAlignment="1">
      <alignment horizontal="right" vertical="center" shrinkToFit="1"/>
      <protection/>
    </xf>
    <xf numFmtId="177" fontId="34" fillId="3" borderId="95" xfId="33" applyNumberFormat="1" applyFont="1" applyFill="1" applyBorder="1" applyAlignment="1">
      <alignment horizontal="right" vertical="center" shrinkToFit="1"/>
      <protection/>
    </xf>
    <xf numFmtId="187" fontId="34" fillId="3" borderId="95" xfId="33" applyNumberFormat="1" applyFont="1" applyFill="1" applyBorder="1" applyAlignment="1">
      <alignment horizontal="right" vertical="center" shrinkToFit="1"/>
      <protection/>
    </xf>
    <xf numFmtId="187" fontId="34" fillId="3" borderId="0" xfId="33" applyNumberFormat="1" applyFont="1" applyFill="1" applyAlignment="1">
      <alignment horizontal="right" vertical="center" shrinkToFit="1"/>
      <protection/>
    </xf>
    <xf numFmtId="187" fontId="34" fillId="3" borderId="58" xfId="33" applyNumberFormat="1" applyFont="1" applyFill="1" applyBorder="1" applyAlignment="1">
      <alignment horizontal="right" vertical="center" shrinkToFit="1"/>
      <protection/>
    </xf>
    <xf numFmtId="0" fontId="34" fillId="3" borderId="42" xfId="31" applyFont="1" applyFill="1" applyBorder="1" applyAlignment="1">
      <alignment vertical="center"/>
      <protection/>
    </xf>
    <xf numFmtId="0" fontId="34" fillId="3" borderId="39" xfId="31" applyFont="1" applyFill="1" applyBorder="1" applyAlignment="1">
      <alignment vertical="center"/>
      <protection/>
    </xf>
    <xf numFmtId="0" fontId="2" fillId="3" borderId="59" xfId="31" applyFont="1" applyFill="1" applyBorder="1" applyAlignment="1">
      <alignment vertical="center" shrinkToFit="1"/>
      <protection/>
    </xf>
    <xf numFmtId="0" fontId="2" fillId="3" borderId="0" xfId="31" applyFont="1" applyFill="1" applyAlignment="1">
      <alignment vertical="center" shrinkToFit="1"/>
      <protection/>
    </xf>
    <xf numFmtId="0" fontId="2" fillId="3" borderId="66" xfId="31" applyFont="1" applyFill="1" applyBorder="1" applyAlignment="1">
      <alignment vertical="center" shrinkToFit="1"/>
      <protection/>
    </xf>
    <xf numFmtId="0" fontId="34" fillId="3" borderId="27" xfId="33" applyFont="1" applyFill="1" applyBorder="1" applyAlignment="1">
      <alignment horizontal="center" vertical="center"/>
      <protection/>
    </xf>
    <xf numFmtId="0" fontId="34" fillId="3" borderId="37" xfId="33" applyFont="1" applyFill="1" applyBorder="1" applyAlignment="1">
      <alignment horizontal="center" vertical="center"/>
      <protection/>
    </xf>
    <xf numFmtId="0" fontId="34" fillId="3" borderId="82" xfId="33" applyFont="1" applyFill="1" applyBorder="1" applyAlignment="1">
      <alignment horizontal="center" vertical="center"/>
      <protection/>
    </xf>
    <xf numFmtId="0" fontId="34" fillId="3" borderId="26" xfId="31" applyFont="1" applyFill="1" applyBorder="1" applyAlignment="1">
      <alignment vertical="center"/>
      <protection/>
    </xf>
    <xf numFmtId="0" fontId="34" fillId="3" borderId="59" xfId="31" applyFont="1" applyFill="1" applyBorder="1" applyAlignment="1">
      <alignment vertical="center" shrinkToFit="1"/>
      <protection/>
    </xf>
    <xf numFmtId="0" fontId="34" fillId="3" borderId="0" xfId="31" applyFont="1" applyFill="1" applyAlignment="1">
      <alignment vertical="center" shrinkToFit="1"/>
      <protection/>
    </xf>
    <xf numFmtId="0" fontId="34" fillId="3" borderId="66" xfId="31" applyFont="1" applyFill="1" applyBorder="1" applyAlignment="1">
      <alignment vertical="center" shrinkToFit="1"/>
      <protection/>
    </xf>
    <xf numFmtId="0" fontId="34" fillId="3" borderId="37" xfId="31" applyFont="1" applyFill="1" applyBorder="1" applyAlignment="1">
      <alignment horizontal="center" vertical="center" wrapText="1"/>
      <protection/>
    </xf>
    <xf numFmtId="177" fontId="34" fillId="3" borderId="27" xfId="33" applyNumberFormat="1" applyFont="1" applyFill="1" applyBorder="1" applyAlignment="1">
      <alignment horizontal="right" vertical="center" shrinkToFit="1"/>
      <protection/>
    </xf>
    <xf numFmtId="177" fontId="34" fillId="3" borderId="37" xfId="33" applyNumberFormat="1" applyFont="1" applyFill="1" applyBorder="1" applyAlignment="1">
      <alignment horizontal="right" vertical="center" shrinkToFit="1"/>
      <protection/>
    </xf>
    <xf numFmtId="177" fontId="34" fillId="3" borderId="158" xfId="33" applyNumberFormat="1" applyFont="1" applyFill="1" applyBorder="1" applyAlignment="1">
      <alignment horizontal="right" vertical="center" shrinkToFit="1"/>
      <protection/>
    </xf>
    <xf numFmtId="177" fontId="34" fillId="3" borderId="159" xfId="33" applyNumberFormat="1" applyFont="1" applyFill="1" applyBorder="1" applyAlignment="1">
      <alignment horizontal="right" vertical="center" shrinkToFit="1"/>
      <protection/>
    </xf>
    <xf numFmtId="177" fontId="34" fillId="3" borderId="160" xfId="33" applyNumberFormat="1" applyFont="1" applyFill="1" applyBorder="1" applyAlignment="1">
      <alignment horizontal="right" vertical="center" shrinkToFit="1"/>
      <protection/>
    </xf>
    <xf numFmtId="177" fontId="34" fillId="3" borderId="161" xfId="33" applyNumberFormat="1" applyFont="1" applyFill="1" applyBorder="1" applyAlignment="1">
      <alignment horizontal="right" vertical="center" shrinkToFit="1"/>
      <protection/>
    </xf>
    <xf numFmtId="177" fontId="34" fillId="3" borderId="162" xfId="33" applyNumberFormat="1" applyFont="1" applyFill="1" applyBorder="1" applyAlignment="1">
      <alignment horizontal="right" vertical="center" shrinkToFit="1"/>
      <protection/>
    </xf>
    <xf numFmtId="177" fontId="34" fillId="3" borderId="99" xfId="33" applyNumberFormat="1" applyFont="1" applyFill="1" applyBorder="1" applyAlignment="1">
      <alignment horizontal="right" vertical="center" shrinkToFit="1"/>
      <protection/>
    </xf>
    <xf numFmtId="177" fontId="34" fillId="3" borderId="42" xfId="33" applyNumberFormat="1" applyFont="1" applyFill="1" applyBorder="1" applyAlignment="1">
      <alignment horizontal="right" vertical="center" shrinkToFit="1"/>
      <protection/>
    </xf>
    <xf numFmtId="177" fontId="34" fillId="3" borderId="97" xfId="33" applyNumberFormat="1" applyFont="1" applyFill="1" applyBorder="1" applyAlignment="1">
      <alignment horizontal="right" vertical="center" shrinkToFit="1"/>
      <protection/>
    </xf>
    <xf numFmtId="187" fontId="34" fillId="3" borderId="99" xfId="33" applyNumberFormat="1" applyFont="1" applyFill="1" applyBorder="1" applyAlignment="1">
      <alignment horizontal="right" vertical="center" shrinkToFit="1"/>
      <protection/>
    </xf>
    <xf numFmtId="187" fontId="34" fillId="3" borderId="42" xfId="33" applyNumberFormat="1" applyFont="1" applyFill="1" applyBorder="1" applyAlignment="1">
      <alignment horizontal="right" vertical="center" shrinkToFit="1"/>
      <protection/>
    </xf>
    <xf numFmtId="187" fontId="34" fillId="3" borderId="72" xfId="33" applyNumberFormat="1" applyFont="1" applyFill="1" applyBorder="1" applyAlignment="1">
      <alignment horizontal="right" vertical="center" shrinkToFit="1"/>
      <protection/>
    </xf>
    <xf numFmtId="0" fontId="34" fillId="3" borderId="9" xfId="31" applyFont="1" applyFill="1" applyBorder="1" applyAlignment="1">
      <alignment horizontal="center" vertical="top" wrapText="1"/>
      <protection/>
    </xf>
    <xf numFmtId="0" fontId="34" fillId="3" borderId="50" xfId="31" applyFont="1" applyFill="1" applyBorder="1" applyAlignment="1">
      <alignment horizontal="center" vertical="top" wrapText="1"/>
      <protection/>
    </xf>
    <xf numFmtId="0" fontId="34" fillId="3" borderId="36" xfId="31" applyFont="1" applyFill="1" applyBorder="1" applyAlignment="1">
      <alignment horizontal="center" vertical="top" wrapText="1"/>
      <protection/>
    </xf>
    <xf numFmtId="0" fontId="34" fillId="3" borderId="7" xfId="31" applyFont="1" applyFill="1" applyBorder="1" applyAlignment="1">
      <alignment horizontal="center" vertical="top" wrapText="1"/>
      <protection/>
    </xf>
    <xf numFmtId="0" fontId="34" fillId="3" borderId="0" xfId="31" applyFont="1" applyFill="1" applyAlignment="1">
      <alignment horizontal="center" vertical="top" wrapText="1"/>
      <protection/>
    </xf>
    <xf numFmtId="0" fontId="34" fillId="3" borderId="66" xfId="31" applyFont="1" applyFill="1" applyBorder="1" applyAlignment="1">
      <alignment horizontal="center" vertical="top" wrapText="1"/>
      <protection/>
    </xf>
    <xf numFmtId="0" fontId="34" fillId="3" borderId="18" xfId="31" applyFont="1" applyFill="1" applyBorder="1" applyAlignment="1">
      <alignment horizontal="center" vertical="top" wrapText="1"/>
      <protection/>
    </xf>
    <xf numFmtId="0" fontId="34" fillId="3" borderId="42" xfId="31" applyFont="1" applyFill="1" applyBorder="1" applyAlignment="1">
      <alignment horizontal="center" vertical="top" wrapText="1"/>
      <protection/>
    </xf>
    <xf numFmtId="177" fontId="34" fillId="3" borderId="163" xfId="33" applyNumberFormat="1" applyFont="1" applyFill="1" applyBorder="1" applyAlignment="1">
      <alignment horizontal="right" vertical="center" shrinkToFit="1"/>
      <protection/>
    </xf>
    <xf numFmtId="177" fontId="34" fillId="3" borderId="98" xfId="33" applyNumberFormat="1" applyFont="1" applyFill="1" applyBorder="1" applyAlignment="1">
      <alignment horizontal="right" vertical="center" shrinkToFit="1"/>
      <protection/>
    </xf>
    <xf numFmtId="187" fontId="34" fillId="3" borderId="160" xfId="33" applyNumberFormat="1" applyFont="1" applyFill="1" applyBorder="1" applyAlignment="1">
      <alignment horizontal="right" vertical="center" shrinkToFit="1"/>
      <protection/>
    </xf>
    <xf numFmtId="187" fontId="34" fillId="3" borderId="161" xfId="33" applyNumberFormat="1" applyFont="1" applyFill="1" applyBorder="1" applyAlignment="1">
      <alignment horizontal="right" vertical="center" shrinkToFit="1"/>
      <protection/>
    </xf>
    <xf numFmtId="187" fontId="34" fillId="3" borderId="164" xfId="33" applyNumberFormat="1" applyFont="1" applyFill="1" applyBorder="1" applyAlignment="1">
      <alignment horizontal="right" vertical="center" shrinkToFit="1"/>
      <protection/>
    </xf>
    <xf numFmtId="177" fontId="34" fillId="3" borderId="26" xfId="33" applyNumberFormat="1" applyFont="1" applyFill="1" applyBorder="1" applyAlignment="1">
      <alignment horizontal="right" vertical="center" shrinkToFit="1"/>
      <protection/>
    </xf>
    <xf numFmtId="0" fontId="36" fillId="3" borderId="38" xfId="31" applyFont="1" applyFill="1" applyBorder="1" applyAlignment="1">
      <alignment horizontal="center" vertical="center"/>
      <protection/>
    </xf>
    <xf numFmtId="0" fontId="34" fillId="3" borderId="28" xfId="31" applyFont="1" applyFill="1" applyBorder="1" applyAlignment="1">
      <alignment horizontal="center" vertical="center" wrapText="1"/>
      <protection/>
    </xf>
    <xf numFmtId="0" fontId="34" fillId="3" borderId="50" xfId="31" applyFont="1" applyFill="1" applyBorder="1" applyAlignment="1">
      <alignment horizontal="center" vertical="center" wrapText="1"/>
      <protection/>
    </xf>
    <xf numFmtId="0" fontId="34" fillId="3" borderId="36" xfId="31" applyFont="1" applyFill="1" applyBorder="1" applyAlignment="1">
      <alignment horizontal="center" vertical="center" wrapText="1"/>
      <protection/>
    </xf>
    <xf numFmtId="0" fontId="34" fillId="3" borderId="59" xfId="31" applyFont="1" applyFill="1" applyBorder="1" applyAlignment="1">
      <alignment horizontal="center" vertical="center" wrapText="1"/>
      <protection/>
    </xf>
    <xf numFmtId="0" fontId="34" fillId="3" borderId="0" xfId="31" applyFont="1" applyFill="1" applyAlignment="1">
      <alignment horizontal="center" vertical="center" wrapText="1"/>
      <protection/>
    </xf>
    <xf numFmtId="0" fontId="34" fillId="3" borderId="66" xfId="31" applyFont="1" applyFill="1" applyBorder="1" applyAlignment="1">
      <alignment horizontal="center" vertical="center" wrapText="1"/>
      <protection/>
    </xf>
    <xf numFmtId="0" fontId="34" fillId="3" borderId="42" xfId="31" applyFont="1" applyFill="1" applyBorder="1" applyAlignment="1">
      <alignment horizontal="center" vertical="center" wrapText="1"/>
      <protection/>
    </xf>
    <xf numFmtId="0" fontId="34" fillId="3" borderId="39" xfId="31" applyFont="1" applyFill="1" applyBorder="1" applyAlignment="1">
      <alignment horizontal="center" vertical="center" wrapText="1"/>
      <protection/>
    </xf>
    <xf numFmtId="0" fontId="34" fillId="3" borderId="28" xfId="33" applyFont="1" applyFill="1" applyBorder="1" applyAlignment="1">
      <alignment horizontal="left" vertical="center" shrinkToFit="1"/>
      <protection/>
    </xf>
    <xf numFmtId="0" fontId="34" fillId="3" borderId="50" xfId="33" applyFont="1" applyFill="1" applyBorder="1" applyAlignment="1">
      <alignment horizontal="left" vertical="center" shrinkToFit="1"/>
      <protection/>
    </xf>
    <xf numFmtId="0" fontId="34" fillId="3" borderId="36" xfId="33" applyFont="1" applyFill="1" applyBorder="1" applyAlignment="1">
      <alignment horizontal="left" vertical="center" shrinkToFit="1"/>
      <protection/>
    </xf>
    <xf numFmtId="187" fontId="34" fillId="3" borderId="165" xfId="33" applyNumberFormat="1" applyFont="1" applyFill="1" applyBorder="1" applyAlignment="1">
      <alignment horizontal="right" vertical="center" shrinkToFit="1"/>
      <protection/>
    </xf>
    <xf numFmtId="187" fontId="34" fillId="3" borderId="33" xfId="33" applyNumberFormat="1" applyFont="1" applyFill="1" applyBorder="1" applyAlignment="1">
      <alignment horizontal="right" vertical="center" shrinkToFit="1"/>
      <protection/>
    </xf>
    <xf numFmtId="0" fontId="34" fillId="3" borderId="59" xfId="33" applyFont="1" applyFill="1" applyBorder="1" applyAlignment="1">
      <alignment horizontal="left" vertical="center" shrinkToFit="1"/>
      <protection/>
    </xf>
    <xf numFmtId="0" fontId="34" fillId="3" borderId="0" xfId="33" applyFont="1" applyFill="1" applyAlignment="1">
      <alignment horizontal="left" vertical="center" shrinkToFit="1"/>
      <protection/>
    </xf>
    <xf numFmtId="0" fontId="34" fillId="3" borderId="66" xfId="33" applyFont="1" applyFill="1" applyBorder="1" applyAlignment="1">
      <alignment horizontal="left" vertical="center" shrinkToFit="1"/>
      <protection/>
    </xf>
    <xf numFmtId="0" fontId="34" fillId="3" borderId="9" xfId="31" applyFont="1" applyFill="1" applyBorder="1" applyAlignment="1">
      <alignment horizontal="center" vertical="center" wrapText="1"/>
      <protection/>
    </xf>
    <xf numFmtId="0" fontId="34" fillId="3" borderId="7" xfId="31" applyFont="1" applyFill="1" applyBorder="1" applyAlignment="1">
      <alignment horizontal="center" vertical="center" wrapText="1"/>
      <protection/>
    </xf>
    <xf numFmtId="0" fontId="34" fillId="3" borderId="55" xfId="31" applyFont="1" applyFill="1" applyBorder="1" applyAlignment="1">
      <alignment horizontal="center" vertical="center" wrapText="1"/>
      <protection/>
    </xf>
    <xf numFmtId="0" fontId="34" fillId="3" borderId="56" xfId="31" applyFont="1" applyFill="1" applyBorder="1" applyAlignment="1">
      <alignment horizontal="center" vertical="center" wrapText="1"/>
      <protection/>
    </xf>
    <xf numFmtId="0" fontId="34" fillId="3" borderId="73" xfId="31" applyFont="1" applyFill="1" applyBorder="1" applyAlignment="1">
      <alignment horizontal="center" vertical="center" wrapText="1"/>
      <protection/>
    </xf>
    <xf numFmtId="187" fontId="34" fillId="3" borderId="128" xfId="33" applyNumberFormat="1" applyFont="1" applyFill="1" applyBorder="1" applyAlignment="1">
      <alignment horizontal="right" vertical="center" shrinkToFit="1"/>
      <protection/>
    </xf>
    <xf numFmtId="187" fontId="34" fillId="3" borderId="166" xfId="33" applyNumberFormat="1" applyFont="1" applyFill="1" applyBorder="1" applyAlignment="1">
      <alignment horizontal="right" vertical="center" shrinkToFit="1"/>
      <protection/>
    </xf>
    <xf numFmtId="187" fontId="34" fillId="3" borderId="167" xfId="33" applyNumberFormat="1" applyFont="1" applyFill="1" applyBorder="1" applyAlignment="1">
      <alignment horizontal="right" vertical="center" shrinkToFit="1"/>
      <protection/>
    </xf>
    <xf numFmtId="187" fontId="34" fillId="3" borderId="168" xfId="33" applyNumberFormat="1" applyFont="1" applyFill="1" applyBorder="1" applyAlignment="1">
      <alignment horizontal="right" vertical="center" shrinkToFit="1"/>
      <protection/>
    </xf>
    <xf numFmtId="0" fontId="34" fillId="3" borderId="89" xfId="31" applyFont="1" applyFill="1" applyBorder="1" applyAlignment="1">
      <alignment horizontal="center" vertical="center"/>
      <protection/>
    </xf>
    <xf numFmtId="0" fontId="34" fillId="3" borderId="79" xfId="31" applyFont="1" applyFill="1" applyBorder="1" applyAlignment="1">
      <alignment horizontal="center" vertical="center"/>
      <protection/>
    </xf>
    <xf numFmtId="0" fontId="34" fillId="3" borderId="80" xfId="31" applyFont="1" applyFill="1" applyBorder="1" applyAlignment="1">
      <alignment horizontal="center" vertical="center"/>
      <protection/>
    </xf>
    <xf numFmtId="0" fontId="34" fillId="3" borderId="78" xfId="31" applyFont="1" applyFill="1" applyBorder="1" applyAlignment="1">
      <alignment horizontal="center" vertical="center"/>
      <protection/>
    </xf>
    <xf numFmtId="0" fontId="34" fillId="3" borderId="74" xfId="31" applyFont="1" applyFill="1" applyBorder="1" applyAlignment="1">
      <alignment vertical="center"/>
      <protection/>
    </xf>
    <xf numFmtId="0" fontId="34" fillId="3" borderId="73" xfId="31" applyFont="1" applyFill="1" applyBorder="1" applyAlignment="1">
      <alignment vertical="center"/>
      <protection/>
    </xf>
    <xf numFmtId="177" fontId="34" fillId="3" borderId="169" xfId="33" applyNumberFormat="1" applyFont="1" applyFill="1" applyBorder="1" applyAlignment="1">
      <alignment horizontal="right" vertical="center" shrinkToFit="1"/>
      <protection/>
    </xf>
    <xf numFmtId="177" fontId="34" fillId="3" borderId="170" xfId="33" applyNumberFormat="1" applyFont="1" applyFill="1" applyBorder="1" applyAlignment="1">
      <alignment horizontal="right" vertical="center" shrinkToFit="1"/>
      <protection/>
    </xf>
    <xf numFmtId="187" fontId="34" fillId="3" borderId="170" xfId="33" applyNumberFormat="1" applyFont="1" applyFill="1" applyBorder="1" applyAlignment="1">
      <alignment horizontal="right" vertical="center" shrinkToFit="1"/>
      <protection/>
    </xf>
    <xf numFmtId="187" fontId="34" fillId="3" borderId="171" xfId="33" applyNumberFormat="1" applyFont="1" applyFill="1" applyBorder="1" applyAlignment="1">
      <alignment horizontal="right" vertical="center" shrinkToFit="1"/>
      <protection/>
    </xf>
    <xf numFmtId="0" fontId="34" fillId="3" borderId="9" xfId="31" applyFont="1" applyFill="1" applyBorder="1" applyAlignment="1">
      <alignment horizontal="left" vertical="center"/>
      <protection/>
    </xf>
    <xf numFmtId="0" fontId="34" fillId="3" borderId="50" xfId="31" applyFont="1" applyFill="1" applyBorder="1" applyAlignment="1">
      <alignment horizontal="left" vertical="center"/>
      <protection/>
    </xf>
    <xf numFmtId="0" fontId="34" fillId="3" borderId="50" xfId="31" applyFont="1" applyFill="1" applyBorder="1" applyAlignment="1">
      <alignment horizontal="right" vertical="center"/>
      <protection/>
    </xf>
    <xf numFmtId="0" fontId="34" fillId="3" borderId="36" xfId="31" applyFont="1" applyFill="1" applyBorder="1" applyAlignment="1">
      <alignment horizontal="right" vertical="center"/>
      <protection/>
    </xf>
    <xf numFmtId="177" fontId="34" fillId="3" borderId="28" xfId="32" applyNumberFormat="1" applyFont="1" applyFill="1" applyBorder="1" applyAlignment="1">
      <alignment horizontal="right" vertical="center" shrinkToFit="1"/>
      <protection/>
    </xf>
    <xf numFmtId="177" fontId="34" fillId="3" borderId="50" xfId="32" applyNumberFormat="1" applyFont="1" applyFill="1" applyBorder="1" applyAlignment="1">
      <alignment horizontal="right" vertical="center" shrinkToFit="1"/>
      <protection/>
    </xf>
    <xf numFmtId="177" fontId="34" fillId="3" borderId="90" xfId="32" applyNumberFormat="1" applyFont="1" applyFill="1" applyBorder="1" applyAlignment="1">
      <alignment horizontal="right" vertical="center" shrinkToFit="1"/>
      <protection/>
    </xf>
    <xf numFmtId="177" fontId="34" fillId="3" borderId="92" xfId="32" applyNumberFormat="1" applyFont="1" applyFill="1" applyBorder="1" applyAlignment="1">
      <alignment horizontal="right" vertical="center" shrinkToFit="1"/>
      <protection/>
    </xf>
    <xf numFmtId="187" fontId="34" fillId="3" borderId="172" xfId="33" applyNumberFormat="1" applyFont="1" applyFill="1" applyBorder="1" applyAlignment="1">
      <alignment horizontal="right" vertical="center" shrinkToFit="1"/>
      <protection/>
    </xf>
    <xf numFmtId="187" fontId="34" fillId="3" borderId="173" xfId="33" applyNumberFormat="1" applyFont="1" applyFill="1" applyBorder="1" applyAlignment="1">
      <alignment horizontal="right" vertical="center" shrinkToFit="1"/>
      <protection/>
    </xf>
    <xf numFmtId="187" fontId="34" fillId="3" borderId="174" xfId="33" applyNumberFormat="1" applyFont="1" applyFill="1" applyBorder="1" applyAlignment="1">
      <alignment horizontal="right" vertical="center" shrinkToFit="1"/>
      <protection/>
    </xf>
    <xf numFmtId="176" fontId="34" fillId="3" borderId="28" xfId="33" applyNumberFormat="1" applyFont="1" applyFill="1" applyBorder="1" applyAlignment="1">
      <alignment horizontal="right" vertical="center" shrinkToFit="1"/>
      <protection/>
    </xf>
    <xf numFmtId="176" fontId="34" fillId="3" borderId="50" xfId="33" applyNumberFormat="1" applyFont="1" applyFill="1" applyBorder="1" applyAlignment="1">
      <alignment horizontal="right" vertical="center" shrinkToFit="1"/>
      <protection/>
    </xf>
    <xf numFmtId="176" fontId="34" fillId="3" borderId="36" xfId="33" applyNumberFormat="1" applyFont="1" applyFill="1" applyBorder="1" applyAlignment="1">
      <alignment horizontal="right" vertical="center" shrinkToFit="1"/>
      <protection/>
    </xf>
    <xf numFmtId="0" fontId="34" fillId="3" borderId="81" xfId="31" applyFont="1" applyFill="1" applyBorder="1" applyAlignment="1">
      <alignment horizontal="center" vertical="center"/>
      <protection/>
    </xf>
    <xf numFmtId="0" fontId="34" fillId="3" borderId="9" xfId="31" applyFont="1" applyFill="1" applyBorder="1" applyAlignment="1">
      <alignment horizontal="center" vertical="center" textRotation="255" wrapText="1"/>
      <protection/>
    </xf>
    <xf numFmtId="0" fontId="34" fillId="3" borderId="7" xfId="31" applyFont="1" applyFill="1" applyBorder="1" applyAlignment="1">
      <alignment horizontal="center" vertical="center" textRotation="255" wrapText="1"/>
      <protection/>
    </xf>
    <xf numFmtId="0" fontId="34" fillId="3" borderId="18" xfId="31" applyFont="1" applyFill="1" applyBorder="1" applyAlignment="1">
      <alignment horizontal="center" vertical="center" textRotation="255" wrapText="1"/>
      <protection/>
    </xf>
    <xf numFmtId="0" fontId="34" fillId="3" borderId="13" xfId="31" applyFont="1" applyFill="1" applyBorder="1" applyAlignment="1">
      <alignment horizontal="left" vertical="center" wrapText="1"/>
      <protection/>
    </xf>
    <xf numFmtId="0" fontId="34" fillId="3" borderId="83" xfId="31" applyFont="1" applyFill="1" applyBorder="1" applyAlignment="1">
      <alignment horizontal="left" vertical="center"/>
      <protection/>
    </xf>
    <xf numFmtId="0" fontId="34" fillId="3" borderId="84" xfId="31" applyFont="1" applyFill="1" applyBorder="1" applyAlignment="1">
      <alignment horizontal="left" vertical="center"/>
      <protection/>
    </xf>
    <xf numFmtId="187" fontId="34" fillId="3" borderId="127" xfId="33" applyNumberFormat="1" applyFont="1" applyFill="1" applyBorder="1" applyAlignment="1">
      <alignment horizontal="right" vertical="center" shrinkToFit="1"/>
      <protection/>
    </xf>
    <xf numFmtId="177" fontId="34" fillId="3" borderId="175" xfId="33" applyNumberFormat="1" applyFont="1" applyFill="1" applyBorder="1" applyAlignment="1">
      <alignment horizontal="right" vertical="center" shrinkToFit="1"/>
      <protection/>
    </xf>
    <xf numFmtId="177" fontId="34" fillId="3" borderId="176" xfId="33" applyNumberFormat="1" applyFont="1" applyFill="1" applyBorder="1" applyAlignment="1">
      <alignment horizontal="right" vertical="center" shrinkToFit="1"/>
      <protection/>
    </xf>
    <xf numFmtId="0" fontId="34" fillId="3" borderId="7" xfId="31" applyFont="1" applyFill="1" applyBorder="1" applyAlignment="1">
      <alignment vertical="center"/>
      <protection/>
    </xf>
    <xf numFmtId="176" fontId="34" fillId="3" borderId="59" xfId="33" applyNumberFormat="1" applyFont="1" applyFill="1" applyBorder="1" applyAlignment="1">
      <alignment horizontal="right" vertical="center" shrinkToFit="1"/>
      <protection/>
    </xf>
    <xf numFmtId="176" fontId="34" fillId="3" borderId="0" xfId="33" applyNumberFormat="1" applyFont="1" applyFill="1" applyAlignment="1">
      <alignment horizontal="right" vertical="center" shrinkToFit="1"/>
      <protection/>
    </xf>
    <xf numFmtId="176" fontId="34" fillId="3" borderId="66" xfId="33" applyNumberFormat="1" applyFont="1" applyFill="1" applyBorder="1" applyAlignment="1">
      <alignment horizontal="right" vertical="center" shrinkToFit="1"/>
      <protection/>
    </xf>
    <xf numFmtId="176" fontId="34" fillId="3" borderId="58" xfId="33" applyNumberFormat="1" applyFont="1" applyFill="1" applyBorder="1" applyAlignment="1">
      <alignment horizontal="right" vertical="center" shrinkToFit="1"/>
      <protection/>
    </xf>
    <xf numFmtId="0" fontId="34" fillId="3" borderId="0" xfId="31" applyFont="1" applyFill="1" applyAlignment="1">
      <alignment horizontal="right" vertical="center" wrapText="1"/>
      <protection/>
    </xf>
    <xf numFmtId="0" fontId="34" fillId="3" borderId="0" xfId="31" applyFont="1" applyFill="1" applyAlignment="1">
      <alignment horizontal="right" vertical="center"/>
      <protection/>
    </xf>
    <xf numFmtId="0" fontId="34" fillId="3" borderId="66" xfId="31" applyFont="1" applyFill="1" applyBorder="1" applyAlignment="1">
      <alignment horizontal="right" vertical="center"/>
      <protection/>
    </xf>
    <xf numFmtId="187" fontId="34" fillId="3" borderId="177" xfId="33" applyNumberFormat="1" applyFont="1" applyFill="1" applyBorder="1" applyAlignment="1">
      <alignment horizontal="right" vertical="center" shrinkToFit="1"/>
      <protection/>
    </xf>
    <xf numFmtId="187" fontId="34" fillId="3" borderId="178" xfId="33" applyNumberFormat="1" applyFont="1" applyFill="1" applyBorder="1" applyAlignment="1">
      <alignment horizontal="right" vertical="center" shrinkToFit="1"/>
      <protection/>
    </xf>
    <xf numFmtId="187" fontId="34" fillId="3" borderId="179" xfId="33" applyNumberFormat="1" applyFont="1" applyFill="1" applyBorder="1" applyAlignment="1">
      <alignment horizontal="right" vertical="center" shrinkToFit="1"/>
      <protection/>
    </xf>
    <xf numFmtId="176" fontId="34" fillId="3" borderId="76" xfId="33" applyNumberFormat="1" applyFont="1" applyFill="1" applyBorder="1" applyAlignment="1">
      <alignment horizontal="right" vertical="center" shrinkToFit="1"/>
      <protection/>
    </xf>
    <xf numFmtId="0" fontId="34" fillId="3" borderId="56" xfId="31" applyFont="1" applyFill="1" applyBorder="1" applyAlignment="1">
      <alignment horizontal="center" vertical="center"/>
      <protection/>
    </xf>
    <xf numFmtId="0" fontId="34" fillId="3" borderId="73" xfId="31" applyFont="1" applyFill="1" applyBorder="1" applyAlignment="1">
      <alignment horizontal="center" vertical="center"/>
      <protection/>
    </xf>
    <xf numFmtId="187" fontId="34" fillId="3" borderId="129" xfId="33" applyNumberFormat="1" applyFont="1" applyFill="1" applyBorder="1" applyAlignment="1">
      <alignment horizontal="right" vertical="center" shrinkToFit="1"/>
      <protection/>
    </xf>
    <xf numFmtId="187" fontId="34" fillId="3" borderId="83" xfId="33" applyNumberFormat="1" applyFont="1" applyFill="1" applyBorder="1" applyAlignment="1">
      <alignment horizontal="right" vertical="center" shrinkToFit="1"/>
      <protection/>
    </xf>
    <xf numFmtId="187" fontId="34" fillId="3" borderId="180" xfId="33" applyNumberFormat="1" applyFont="1" applyFill="1" applyBorder="1" applyAlignment="1">
      <alignment horizontal="right" vertical="center" shrinkToFit="1"/>
      <protection/>
    </xf>
    <xf numFmtId="187" fontId="34" fillId="3" borderId="181" xfId="33" applyNumberFormat="1" applyFont="1" applyFill="1" applyBorder="1" applyAlignment="1">
      <alignment horizontal="right" vertical="center" shrinkToFit="1"/>
      <protection/>
    </xf>
    <xf numFmtId="0" fontId="34" fillId="3" borderId="55" xfId="31" applyFont="1" applyFill="1" applyBorder="1" applyAlignment="1">
      <alignment vertical="center"/>
      <protection/>
    </xf>
    <xf numFmtId="188" fontId="34" fillId="3" borderId="74" xfId="33" applyNumberFormat="1" applyFont="1" applyFill="1" applyBorder="1" applyAlignment="1">
      <alignment horizontal="right" vertical="center" shrinkToFit="1"/>
      <protection/>
    </xf>
    <xf numFmtId="188" fontId="34" fillId="3" borderId="56" xfId="33" applyNumberFormat="1" applyFont="1" applyFill="1" applyBorder="1" applyAlignment="1">
      <alignment horizontal="right" vertical="center" shrinkToFit="1"/>
      <protection/>
    </xf>
    <xf numFmtId="188" fontId="34" fillId="3" borderId="73" xfId="33" applyNumberFormat="1" applyFont="1" applyFill="1" applyBorder="1" applyAlignment="1">
      <alignment horizontal="right" vertical="center" shrinkToFit="1"/>
      <protection/>
    </xf>
    <xf numFmtId="188" fontId="34" fillId="3" borderId="182" xfId="33" applyNumberFormat="1" applyFont="1" applyFill="1" applyBorder="1" applyAlignment="1">
      <alignment horizontal="right" vertical="center" shrinkToFit="1"/>
      <protection/>
    </xf>
    <xf numFmtId="188" fontId="34" fillId="3" borderId="183" xfId="33" applyNumberFormat="1" applyFont="1" applyFill="1" applyBorder="1" applyAlignment="1">
      <alignment horizontal="right" vertical="center" shrinkToFit="1"/>
      <protection/>
    </xf>
    <xf numFmtId="188" fontId="34" fillId="3" borderId="184" xfId="33" applyNumberFormat="1" applyFont="1" applyFill="1" applyBorder="1" applyAlignment="1">
      <alignment horizontal="right" vertical="center" shrinkToFit="1"/>
      <protection/>
    </xf>
    <xf numFmtId="0" fontId="34" fillId="3" borderId="9" xfId="31" applyFont="1" applyFill="1" applyBorder="1" applyAlignment="1">
      <alignment horizontal="left" vertical="center" wrapText="1"/>
      <protection/>
    </xf>
    <xf numFmtId="0" fontId="34" fillId="3" borderId="50" xfId="31" applyFont="1" applyFill="1" applyBorder="1" applyAlignment="1">
      <alignment horizontal="left" vertical="center" wrapText="1"/>
      <protection/>
    </xf>
    <xf numFmtId="0" fontId="34" fillId="3" borderId="55" xfId="31" applyFont="1" applyFill="1" applyBorder="1" applyAlignment="1">
      <alignment horizontal="left" vertical="center" wrapText="1"/>
      <protection/>
    </xf>
    <xf numFmtId="0" fontId="34" fillId="3" borderId="56" xfId="31" applyFont="1" applyFill="1" applyBorder="1" applyAlignment="1">
      <alignment horizontal="left" vertical="center" wrapText="1"/>
      <protection/>
    </xf>
    <xf numFmtId="0" fontId="34" fillId="3" borderId="50" xfId="31" applyFont="1" applyFill="1" applyBorder="1" applyAlignment="1">
      <alignment horizontal="center" vertical="center"/>
      <protection/>
    </xf>
    <xf numFmtId="0" fontId="34" fillId="3" borderId="36" xfId="31" applyFont="1" applyFill="1" applyBorder="1" applyAlignment="1">
      <alignment horizontal="center" vertical="center"/>
      <protection/>
    </xf>
    <xf numFmtId="187" fontId="34" fillId="3" borderId="27" xfId="33" applyNumberFormat="1" applyFont="1" applyFill="1" applyBorder="1" applyAlignment="1">
      <alignment horizontal="right" vertical="center" shrinkToFit="1"/>
      <protection/>
    </xf>
    <xf numFmtId="187" fontId="34" fillId="3" borderId="37" xfId="33" applyNumberFormat="1" applyFont="1" applyFill="1" applyBorder="1" applyAlignment="1">
      <alignment horizontal="right" vertical="center" shrinkToFit="1"/>
      <protection/>
    </xf>
    <xf numFmtId="187" fontId="34" fillId="3" borderId="158" xfId="33" applyNumberFormat="1" applyFont="1" applyFill="1" applyBorder="1" applyAlignment="1">
      <alignment horizontal="right" vertical="center" shrinkToFit="1"/>
      <protection/>
    </xf>
    <xf numFmtId="187" fontId="34" fillId="3" borderId="159" xfId="33" applyNumberFormat="1" applyFont="1" applyFill="1" applyBorder="1" applyAlignment="1">
      <alignment horizontal="right" vertical="center" shrinkToFit="1"/>
      <protection/>
    </xf>
    <xf numFmtId="187" fontId="34" fillId="3" borderId="162" xfId="33" applyNumberFormat="1" applyFont="1" applyFill="1" applyBorder="1" applyAlignment="1">
      <alignment horizontal="right" vertical="center" shrinkToFit="1"/>
      <protection/>
    </xf>
    <xf numFmtId="188" fontId="34" fillId="3" borderId="59" xfId="33" applyNumberFormat="1" applyFont="1" applyFill="1" applyBorder="1" applyAlignment="1">
      <alignment horizontal="right" vertical="center" shrinkToFit="1"/>
      <protection/>
    </xf>
    <xf numFmtId="188" fontId="34" fillId="3" borderId="0" xfId="33" applyNumberFormat="1" applyFont="1" applyFill="1" applyAlignment="1">
      <alignment horizontal="right" vertical="center" shrinkToFit="1"/>
      <protection/>
    </xf>
    <xf numFmtId="188" fontId="34" fillId="3" borderId="66" xfId="33" applyNumberFormat="1" applyFont="1" applyFill="1" applyBorder="1" applyAlignment="1">
      <alignment horizontal="right" vertical="center" shrinkToFit="1"/>
      <protection/>
    </xf>
    <xf numFmtId="188" fontId="34" fillId="3" borderId="58" xfId="33" applyNumberFormat="1" applyFont="1" applyFill="1" applyBorder="1" applyAlignment="1">
      <alignment horizontal="right" vertical="center" shrinkToFit="1"/>
      <protection/>
    </xf>
    <xf numFmtId="0" fontId="36" fillId="3" borderId="18" xfId="31" applyFont="1" applyFill="1" applyBorder="1" applyAlignment="1">
      <alignment horizontal="left" vertical="center"/>
      <protection/>
    </xf>
    <xf numFmtId="0" fontId="34" fillId="3" borderId="42" xfId="31" applyFont="1" applyFill="1" applyBorder="1" applyAlignment="1">
      <alignment horizontal="left" vertical="center"/>
      <protection/>
    </xf>
    <xf numFmtId="0" fontId="34" fillId="3" borderId="42" xfId="31" applyFont="1" applyFill="1" applyBorder="1" applyAlignment="1">
      <alignment horizontal="right" vertical="center" wrapText="1"/>
      <protection/>
    </xf>
    <xf numFmtId="0" fontId="34" fillId="3" borderId="42" xfId="31" applyFont="1" applyFill="1" applyBorder="1" applyAlignment="1">
      <alignment horizontal="right" vertical="center"/>
      <protection/>
    </xf>
    <xf numFmtId="0" fontId="34" fillId="3" borderId="39" xfId="31" applyFont="1" applyFill="1" applyBorder="1" applyAlignment="1">
      <alignment horizontal="right" vertical="center"/>
      <protection/>
    </xf>
    <xf numFmtId="187" fontId="34" fillId="3" borderId="185" xfId="33" applyNumberFormat="1" applyFont="1" applyFill="1" applyBorder="1" applyAlignment="1">
      <alignment horizontal="right" vertical="center" shrinkToFit="1"/>
      <protection/>
    </xf>
    <xf numFmtId="187" fontId="34" fillId="3" borderId="186" xfId="33" applyNumberFormat="1" applyFont="1" applyFill="1" applyBorder="1" applyAlignment="1">
      <alignment horizontal="right" vertical="center" shrinkToFit="1"/>
      <protection/>
    </xf>
    <xf numFmtId="187" fontId="34" fillId="3" borderId="187" xfId="33" applyNumberFormat="1" applyFont="1" applyFill="1" applyBorder="1" applyAlignment="1">
      <alignment horizontal="right" vertical="center" shrinkToFit="1"/>
      <protection/>
    </xf>
    <xf numFmtId="178" fontId="4" fillId="0" borderId="50" xfId="35" applyNumberFormat="1" applyFont="1" applyFill="1" applyBorder="1" applyAlignment="1">
      <alignment vertical="center"/>
      <protection/>
    </xf>
    <xf numFmtId="0" fontId="2" fillId="3" borderId="24" xfId="35" applyFont="1" applyFill="1" applyBorder="1" applyAlignment="1">
      <alignment horizontal="center" vertical="center" wrapText="1"/>
      <protection/>
    </xf>
    <xf numFmtId="0" fontId="2" fillId="3" borderId="24" xfId="35" applyFont="1" applyFill="1" applyBorder="1" applyAlignment="1">
      <alignment horizontal="center" vertical="center"/>
      <protection/>
    </xf>
    <xf numFmtId="179" fontId="4" fillId="3" borderId="27" xfId="36" applyNumberFormat="1" applyFont="1" applyFill="1" applyBorder="1" applyAlignment="1">
      <alignment horizontal="left" vertical="center" wrapText="1"/>
      <protection/>
    </xf>
    <xf numFmtId="179" fontId="4" fillId="3" borderId="37" xfId="36" applyNumberFormat="1" applyFont="1" applyFill="1" applyBorder="1" applyAlignment="1">
      <alignment horizontal="left" vertical="center" wrapText="1"/>
      <protection/>
    </xf>
    <xf numFmtId="179" fontId="4" fillId="3" borderId="38" xfId="36" applyNumberFormat="1" applyFont="1" applyFill="1" applyBorder="1" applyAlignment="1">
      <alignment horizontal="left" vertical="center" wrapText="1"/>
      <protection/>
    </xf>
    <xf numFmtId="0" fontId="4" fillId="3" borderId="27" xfId="36" applyFont="1" applyFill="1" applyBorder="1" applyAlignment="1">
      <alignment horizontal="left" vertical="center"/>
      <protection/>
    </xf>
    <xf numFmtId="0" fontId="4" fillId="3" borderId="37" xfId="36" applyFont="1" applyFill="1" applyBorder="1" applyAlignment="1">
      <alignment horizontal="left" vertical="center"/>
      <protection/>
    </xf>
    <xf numFmtId="0" fontId="4" fillId="3" borderId="38" xfId="36" applyFont="1" applyFill="1" applyBorder="1" applyAlignment="1">
      <alignment horizontal="left" vertical="center"/>
      <protection/>
    </xf>
    <xf numFmtId="178" fontId="17" fillId="0" borderId="27" xfId="35" applyNumberFormat="1" applyFont="1" applyBorder="1" applyAlignment="1">
      <alignment vertical="center"/>
      <protection/>
    </xf>
    <xf numFmtId="178" fontId="17" fillId="0" borderId="37" xfId="35" applyNumberFormat="1" applyFont="1" applyBorder="1" applyAlignment="1">
      <alignment vertical="center"/>
      <protection/>
    </xf>
    <xf numFmtId="178" fontId="17" fillId="0" borderId="38" xfId="35" applyNumberFormat="1" applyFont="1" applyBorder="1" applyAlignment="1">
      <alignment vertical="center"/>
      <protection/>
    </xf>
    <xf numFmtId="178" fontId="17" fillId="0" borderId="11" xfId="37" applyNumberFormat="1" applyFont="1" applyBorder="1" applyAlignment="1">
      <alignment horizontal="center" vertical="center" wrapText="1"/>
      <protection/>
    </xf>
    <xf numFmtId="178" fontId="17" fillId="0" borderId="33" xfId="37" applyNumberFormat="1" applyFont="1" applyBorder="1" applyAlignment="1">
      <alignment horizontal="center" vertical="center" wrapText="1"/>
      <protection/>
    </xf>
    <xf numFmtId="178" fontId="17" fillId="0" borderId="27" xfId="37" applyNumberFormat="1" applyFont="1" applyBorder="1" applyAlignment="1">
      <alignment horizontal="center" vertical="center"/>
      <protection/>
    </xf>
    <xf numFmtId="178" fontId="17" fillId="0" borderId="37" xfId="37" applyNumberFormat="1" applyFont="1" applyBorder="1" applyAlignment="1">
      <alignment horizontal="center" vertical="center"/>
      <protection/>
    </xf>
    <xf numFmtId="178" fontId="17" fillId="0" borderId="38" xfId="37" applyNumberFormat="1" applyFont="1" applyBorder="1" applyAlignment="1">
      <alignment horizontal="center" vertical="center"/>
      <protection/>
    </xf>
    <xf numFmtId="178" fontId="4" fillId="3" borderId="27" xfId="35" applyNumberFormat="1" applyFont="1" applyFill="1" applyBorder="1" applyAlignment="1">
      <alignment vertical="center" wrapText="1"/>
      <protection/>
    </xf>
    <xf numFmtId="178" fontId="4" fillId="3" borderId="37" xfId="35" applyNumberFormat="1" applyFont="1" applyFill="1" applyBorder="1" applyAlignment="1">
      <alignment vertical="center" wrapText="1"/>
      <protection/>
    </xf>
    <xf numFmtId="178" fontId="4" fillId="3" borderId="38" xfId="35" applyNumberFormat="1" applyFont="1" applyFill="1" applyBorder="1" applyAlignment="1">
      <alignment vertical="center" wrapText="1"/>
      <protection/>
    </xf>
    <xf numFmtId="178" fontId="4" fillId="0" borderId="27" xfId="35" applyNumberFormat="1" applyFont="1" applyFill="1" applyBorder="1" applyAlignment="1">
      <alignment vertical="center" wrapText="1"/>
      <protection/>
    </xf>
    <xf numFmtId="178" fontId="4" fillId="0" borderId="37" xfId="35" applyNumberFormat="1" applyFont="1" applyFill="1" applyBorder="1" applyAlignment="1">
      <alignment vertical="center" wrapText="1"/>
      <protection/>
    </xf>
    <xf numFmtId="178" fontId="4" fillId="0" borderId="38" xfId="35" applyNumberFormat="1" applyFont="1" applyFill="1" applyBorder="1" applyAlignment="1">
      <alignment vertical="center" wrapText="1"/>
      <protection/>
    </xf>
    <xf numFmtId="0" fontId="4" fillId="3" borderId="27" xfId="35" applyFont="1" applyFill="1" applyBorder="1" applyAlignment="1">
      <alignment vertical="center"/>
      <protection/>
    </xf>
    <xf numFmtId="0" fontId="4" fillId="3" borderId="37" xfId="35" applyFont="1" applyFill="1" applyBorder="1" applyAlignment="1">
      <alignment vertical="center"/>
      <protection/>
    </xf>
    <xf numFmtId="0" fontId="4" fillId="3" borderId="38" xfId="35" applyFont="1" applyFill="1" applyBorder="1" applyAlignment="1">
      <alignment vertical="center"/>
      <protection/>
    </xf>
    <xf numFmtId="0" fontId="6" fillId="0" borderId="52" xfId="20" applyFont="1" applyFill="1" applyBorder="1" applyAlignment="1" applyProtection="1">
      <alignment horizontal="left" vertical="center" wrapText="1"/>
      <protection/>
    </xf>
    <xf numFmtId="0" fontId="6" fillId="0" borderId="53" xfId="20" applyFont="1" applyFill="1" applyBorder="1" applyAlignment="1" applyProtection="1">
      <alignment horizontal="left" vertical="center" wrapText="1"/>
      <protection/>
    </xf>
    <xf numFmtId="0" fontId="6" fillId="0" borderId="50" xfId="20" applyFont="1" applyFill="1" applyBorder="1" applyAlignment="1" applyProtection="1">
      <alignment horizontal="left" vertical="center"/>
      <protection/>
    </xf>
    <xf numFmtId="0" fontId="6" fillId="0" borderId="76" xfId="20" applyFont="1" applyFill="1" applyBorder="1" applyAlignment="1" applyProtection="1">
      <alignment horizontal="left" vertical="center"/>
      <protection/>
    </xf>
    <xf numFmtId="0" fontId="6" fillId="0" borderId="83" xfId="20" applyFont="1" applyFill="1" applyBorder="1" applyAlignment="1" applyProtection="1">
      <alignment horizontal="left" vertical="center"/>
      <protection/>
    </xf>
    <xf numFmtId="0" fontId="6" fillId="0" borderId="85" xfId="20" applyFont="1" applyFill="1" applyBorder="1" applyAlignment="1" applyProtection="1">
      <alignment horizontal="left" vertical="center"/>
      <protection/>
    </xf>
    <xf numFmtId="0" fontId="7" fillId="0" borderId="37" xfId="21" applyFont="1" applyFill="1" applyBorder="1" applyAlignment="1">
      <alignment horizontal="left" vertical="center" wrapText="1"/>
      <protection/>
    </xf>
    <xf numFmtId="0" fontId="7" fillId="0" borderId="37" xfId="21" applyFont="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3" xfId="21" applyFont="1" applyFill="1" applyBorder="1" applyAlignment="1">
      <alignment horizontal="left" vertical="center" wrapText="1"/>
      <protection/>
    </xf>
    <xf numFmtId="0" fontId="7" fillId="0" borderId="83" xfId="21" applyFont="1" applyBorder="1" applyAlignment="1">
      <alignment horizontal="left" vertical="center" wrapText="1"/>
      <protection/>
    </xf>
    <xf numFmtId="0" fontId="7" fillId="0" borderId="85" xfId="21" applyFont="1" applyBorder="1" applyAlignment="1">
      <alignment horizontal="left" vertical="center" wrapText="1"/>
      <protection/>
    </xf>
    <xf numFmtId="0" fontId="7" fillId="0" borderId="79" xfId="21" applyFont="1" applyFill="1" applyBorder="1" applyAlignment="1">
      <alignment horizontal="left" vertical="center" wrapText="1"/>
      <protection/>
    </xf>
    <xf numFmtId="0" fontId="7" fillId="0" borderId="81" xfId="21" applyFont="1" applyFill="1" applyBorder="1" applyAlignment="1">
      <alignment horizontal="left" vertical="center" wrapText="1"/>
      <protection/>
    </xf>
    <xf numFmtId="0" fontId="7" fillId="0" borderId="51"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6"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9" xfId="22" applyFont="1" applyFill="1" applyBorder="1" applyAlignment="1">
      <alignment vertical="center" wrapText="1"/>
      <protection/>
    </xf>
    <xf numFmtId="0" fontId="7" fillId="0" borderId="79" xfId="22" applyFont="1" applyFill="1" applyBorder="1" applyAlignment="1">
      <alignment vertical="center"/>
      <protection/>
    </xf>
    <xf numFmtId="0" fontId="7" fillId="0" borderId="81" xfId="22" applyFont="1" applyFill="1" applyBorder="1" applyAlignment="1">
      <alignment vertical="center"/>
      <protection/>
    </xf>
    <xf numFmtId="0" fontId="7" fillId="0" borderId="37" xfId="22" applyFont="1" applyFill="1" applyBorder="1" applyAlignment="1">
      <alignment vertical="center"/>
      <protection/>
    </xf>
    <xf numFmtId="0" fontId="7" fillId="0" borderId="82" xfId="22" applyFont="1" applyFill="1" applyBorder="1" applyAlignment="1">
      <alignment vertical="center"/>
      <protection/>
    </xf>
    <xf numFmtId="0" fontId="7" fillId="0" borderId="22" xfId="22" applyFont="1" applyFill="1" applyBorder="1" applyAlignment="1">
      <alignment vertical="center" wrapText="1"/>
      <protection/>
    </xf>
    <xf numFmtId="0" fontId="7" fillId="0" borderId="38" xfId="22" applyFont="1" applyFill="1" applyBorder="1" applyAlignment="1">
      <alignment vertical="center" wrapText="1"/>
      <protection/>
    </xf>
    <xf numFmtId="0" fontId="7" fillId="0" borderId="13" xfId="22" applyFont="1" applyFill="1" applyBorder="1" applyAlignment="1">
      <alignment vertical="center"/>
      <protection/>
    </xf>
    <xf numFmtId="0" fontId="7" fillId="0" borderId="84" xfId="22" applyFont="1" applyFill="1" applyBorder="1" applyAlignment="1">
      <alignment vertical="center"/>
      <protection/>
    </xf>
    <xf numFmtId="0" fontId="7" fillId="0" borderId="83" xfId="22" applyFont="1" applyFill="1" applyBorder="1" applyAlignment="1">
      <alignment vertical="center"/>
      <protection/>
    </xf>
    <xf numFmtId="0" fontId="7" fillId="0" borderId="85" xfId="22" applyFont="1" applyFill="1" applyBorder="1" applyAlignment="1">
      <alignment vertical="center"/>
      <protection/>
    </xf>
    <xf numFmtId="0" fontId="8" fillId="0" borderId="19" xfId="22" applyFont="1" applyBorder="1" applyAlignment="1">
      <alignment horizontal="center" vertical="center" wrapText="1"/>
      <protection/>
    </xf>
    <xf numFmtId="0" fontId="8" fillId="0" borderId="20" xfId="22" applyFont="1" applyBorder="1" applyAlignment="1">
      <alignment horizontal="center" vertical="center" wrapText="1"/>
      <protection/>
    </xf>
    <xf numFmtId="0" fontId="8" fillId="0" borderId="30" xfId="22" applyFont="1" applyBorder="1" applyAlignment="1">
      <alignment horizontal="center" vertical="center" wrapText="1"/>
      <protection/>
    </xf>
    <xf numFmtId="0" fontId="8" fillId="0" borderId="31" xfId="22" applyFont="1" applyBorder="1" applyAlignment="1">
      <alignment horizontal="center" vertical="center" wrapText="1"/>
      <protection/>
    </xf>
    <xf numFmtId="0" fontId="8" fillId="0" borderId="14" xfId="22" applyFont="1" applyBorder="1" applyAlignment="1">
      <alignment horizontal="center" vertical="center" wrapText="1"/>
      <protection/>
    </xf>
    <xf numFmtId="0" fontId="8" fillId="0" borderId="15" xfId="22" applyFont="1" applyBorder="1" applyAlignment="1">
      <alignment horizontal="center" vertical="center" wrapText="1"/>
      <protection/>
    </xf>
    <xf numFmtId="0" fontId="10" fillId="0" borderId="78" xfId="22" applyFont="1" applyBorder="1" applyAlignment="1">
      <alignment vertical="center"/>
      <protection/>
    </xf>
    <xf numFmtId="0" fontId="10" fillId="0" borderId="79" xfId="22" applyFont="1" applyBorder="1" applyAlignment="1">
      <alignment vertical="center"/>
      <protection/>
    </xf>
    <xf numFmtId="0" fontId="10" fillId="0" borderId="80" xfId="22" applyFont="1" applyBorder="1" applyAlignment="1">
      <alignment vertical="center"/>
      <protection/>
    </xf>
    <xf numFmtId="0" fontId="8" fillId="0" borderId="27" xfId="22" applyFont="1" applyBorder="1" applyAlignment="1">
      <alignment vertical="center"/>
      <protection/>
    </xf>
    <xf numFmtId="0" fontId="8" fillId="0" borderId="37" xfId="22" applyFont="1" applyBorder="1" applyAlignment="1">
      <alignment vertical="center"/>
      <protection/>
    </xf>
    <xf numFmtId="0" fontId="8" fillId="0" borderId="82" xfId="22" applyFont="1" applyBorder="1" applyAlignment="1">
      <alignment vertical="center"/>
      <protection/>
    </xf>
    <xf numFmtId="0" fontId="8" fillId="0" borderId="29" xfId="22" applyFont="1" applyBorder="1" applyAlignment="1">
      <alignment vertical="center"/>
      <protection/>
    </xf>
    <xf numFmtId="0" fontId="8" fillId="0" borderId="83" xfId="22" applyFont="1" applyBorder="1" applyAlignment="1">
      <alignment vertical="center"/>
      <protection/>
    </xf>
    <xf numFmtId="0" fontId="8" fillId="0" borderId="84" xfId="22" applyFont="1" applyBorder="1" applyAlignment="1">
      <alignment vertical="center"/>
      <protection/>
    </xf>
    <xf numFmtId="0" fontId="7" fillId="0" borderId="51"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6"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9" xfId="23" applyFont="1" applyFill="1" applyBorder="1" applyAlignment="1">
      <alignment vertical="center" wrapText="1"/>
      <protection/>
    </xf>
    <xf numFmtId="0" fontId="7" fillId="0" borderId="79"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37" xfId="23" applyFont="1" applyFill="1" applyBorder="1" applyAlignment="1">
      <alignment horizontal="left" vertical="center"/>
      <protection/>
    </xf>
    <xf numFmtId="0" fontId="7" fillId="0" borderId="82" xfId="23" applyFont="1" applyFill="1" applyBorder="1" applyAlignment="1">
      <alignment horizontal="left" vertical="center"/>
      <protection/>
    </xf>
    <xf numFmtId="0" fontId="7" fillId="0" borderId="27" xfId="23" applyFont="1" applyFill="1" applyBorder="1" applyAlignment="1">
      <alignment horizontal="center" vertical="center" shrinkToFit="1"/>
      <protection/>
    </xf>
    <xf numFmtId="0" fontId="7" fillId="0" borderId="37" xfId="23" applyFont="1" applyFill="1" applyBorder="1" applyAlignment="1">
      <alignment horizontal="center" vertical="center" shrinkToFit="1"/>
      <protection/>
    </xf>
    <xf numFmtId="0" fontId="7" fillId="0" borderId="82" xfId="23" applyFont="1" applyFill="1" applyBorder="1" applyAlignment="1">
      <alignment horizontal="center" vertical="center" shrinkToFit="1"/>
      <protection/>
    </xf>
    <xf numFmtId="0" fontId="7" fillId="0" borderId="9" xfId="23" applyFont="1" applyFill="1" applyBorder="1" applyAlignment="1">
      <alignment vertical="center" wrapText="1"/>
      <protection/>
    </xf>
    <xf numFmtId="0" fontId="7" fillId="0" borderId="36"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4" xfId="23" applyFont="1" applyFill="1" applyBorder="1" applyAlignment="1">
      <alignment vertical="center"/>
      <protection/>
    </xf>
    <xf numFmtId="0" fontId="7" fillId="0" borderId="83" xfId="23" applyFont="1" applyFill="1" applyBorder="1" applyAlignment="1">
      <alignment horizontal="left" vertical="center"/>
      <protection/>
    </xf>
    <xf numFmtId="0" fontId="7" fillId="0" borderId="85" xfId="23" applyFont="1" applyFill="1" applyBorder="1" applyAlignment="1">
      <alignment horizontal="left" vertical="center"/>
      <protection/>
    </xf>
    <xf numFmtId="0" fontId="13" fillId="0" borderId="27" xfId="20" applyFont="1" applyFill="1" applyBorder="1" applyAlignment="1" applyProtection="1">
      <alignment horizontal="left" vertical="center" wrapText="1"/>
      <protection locked="0"/>
    </xf>
    <xf numFmtId="0" fontId="13" fillId="0" borderId="37" xfId="20" applyFont="1" applyFill="1" applyBorder="1" applyAlignment="1" applyProtection="1">
      <alignment horizontal="left" vertical="center" wrapText="1"/>
      <protection locked="0"/>
    </xf>
    <xf numFmtId="0" fontId="13" fillId="0" borderId="82" xfId="20" applyFont="1" applyFill="1" applyBorder="1" applyAlignment="1" applyProtection="1">
      <alignment horizontal="left" vertical="center" wrapText="1"/>
      <protection locked="0"/>
    </xf>
    <xf numFmtId="0" fontId="13" fillId="0" borderId="29" xfId="20" applyFont="1" applyFill="1" applyBorder="1" applyAlignment="1" applyProtection="1">
      <alignment horizontal="left" vertical="center" wrapText="1"/>
      <protection locked="0"/>
    </xf>
    <xf numFmtId="0" fontId="13" fillId="0" borderId="83" xfId="20" applyFont="1" applyFill="1" applyBorder="1" applyAlignment="1" applyProtection="1">
      <alignment horizontal="left" vertical="center" wrapText="1"/>
      <protection locked="0"/>
    </xf>
    <xf numFmtId="0" fontId="13" fillId="0" borderId="85" xfId="20" applyFont="1" applyFill="1" applyBorder="1" applyAlignment="1" applyProtection="1">
      <alignment horizontal="left" vertical="center" wrapText="1"/>
      <protection locked="0"/>
    </xf>
    <xf numFmtId="0" fontId="13" fillId="0" borderId="2" xfId="20" applyFont="1" applyFill="1" applyBorder="1" applyAlignment="1" applyProtection="1">
      <alignment horizontal="left" vertical="center"/>
      <protection/>
    </xf>
    <xf numFmtId="0" fontId="13" fillId="0" borderId="3" xfId="20" applyFont="1" applyFill="1" applyBorder="1" applyAlignment="1" applyProtection="1">
      <alignment horizontal="left" vertical="center"/>
      <protection/>
    </xf>
    <xf numFmtId="0" fontId="13" fillId="0" borderId="52" xfId="20" applyFont="1" applyFill="1" applyBorder="1" applyAlignment="1" applyProtection="1">
      <alignment horizontal="left" vertical="center" wrapText="1"/>
      <protection/>
    </xf>
    <xf numFmtId="0" fontId="13" fillId="0" borderId="53" xfId="20" applyFont="1" applyFill="1" applyBorder="1" applyAlignment="1" applyProtection="1">
      <alignment horizontal="left" vertical="center" wrapText="1"/>
      <protection/>
    </xf>
    <xf numFmtId="0" fontId="13" fillId="0" borderId="50" xfId="20" applyFont="1" applyFill="1" applyBorder="1" applyAlignment="1" applyProtection="1">
      <alignment horizontal="left" vertical="center"/>
      <protection/>
    </xf>
    <xf numFmtId="0" fontId="13" fillId="0" borderId="76" xfId="20" applyFont="1" applyFill="1" applyBorder="1" applyAlignment="1" applyProtection="1">
      <alignment horizontal="left" vertical="center"/>
      <protection/>
    </xf>
    <xf numFmtId="0" fontId="13" fillId="0" borderId="37" xfId="20" applyFont="1" applyFill="1" applyBorder="1" applyAlignment="1" applyProtection="1">
      <alignment horizontal="left" vertical="center"/>
      <protection/>
    </xf>
    <xf numFmtId="0" fontId="13" fillId="0" borderId="82" xfId="20" applyFont="1" applyFill="1" applyBorder="1" applyAlignment="1" applyProtection="1">
      <alignment horizontal="left" vertical="center"/>
      <protection/>
    </xf>
  </cellXfs>
  <cellStyles count="25">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4" xfId="24"/>
    <cellStyle name="標準 2" xfId="25"/>
    <cellStyle name="標準 2 2" xfId="26"/>
    <cellStyle name="標準 6" xfId="27"/>
    <cellStyle name="標準 6_APAHO401000" xfId="28"/>
    <cellStyle name="標準 2 3" xfId="29"/>
    <cellStyle name="標準 3" xfId="30"/>
    <cellStyle name="標準 6_APAHO402200_O-JJ1016-001-3_財政状況資料集(決算状況カード(各会計・関係団体))(Rev2)2" xfId="31"/>
    <cellStyle name="標準_Book1" xfId="32"/>
    <cellStyle name="標準_O-JJ0722-001-3_決算状況カード(各会計・関係団体)_O-JJ1016-001-3_財政状況資料集(決算状況カード(各会計・関係団体))(Rev2)2" xfId="33"/>
    <cellStyle name="標準 6_APAHO401200_O-JJ1016-001-3_財政状況資料集(決算状況カード(各会計・関係団体))(Rev2)2" xfId="34"/>
    <cellStyle name="標準_【レイアウト】（県）資料３（Ｐ２）　歳出比較分析表" xfId="35"/>
    <cellStyle name="標準_【レイアウト】（市）資料３（Ｐ２）　歳出比較分析表" xfId="36"/>
    <cellStyle name="標準_APAHO251300" xfId="37"/>
    <cellStyle name="標準_APAHO252300"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4.xml" /><Relationship Id="rId14" Type="http://schemas.openxmlformats.org/officeDocument/2006/relationships/worksheet" Target="worksheets/sheet12.xml" /><Relationship Id="rId15" Type="http://schemas.openxmlformats.org/officeDocument/2006/relationships/worksheet" Target="worksheets/sheet13.xml" /><Relationship Id="rId7" Type="http://schemas.openxmlformats.org/officeDocument/2006/relationships/worksheet" Target="worksheets/sheet5.xml" /><Relationship Id="rId17" Type="http://schemas.openxmlformats.org/officeDocument/2006/relationships/sharedStrings" Target="sharedStrings.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8" Type="http://schemas.openxmlformats.org/officeDocument/2006/relationships/worksheet" Target="worksheets/sheet6.xml" /><Relationship Id="rId2" Type="http://schemas.openxmlformats.org/officeDocument/2006/relationships/styles" Target="styles.xml" /><Relationship Id="rId9" Type="http://schemas.openxmlformats.org/officeDocument/2006/relationships/worksheet" Target="worksheets/sheet7.xml" /><Relationship Id="rId3"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worksheet" Target="worksheets/sheet2.xml" /><Relationship Id="rId18" Type="http://schemas.openxmlformats.org/officeDocument/2006/relationships/calcChain" Target="calcChain.xml" /><Relationship Id="rId5" Type="http://schemas.openxmlformats.org/officeDocument/2006/relationships/worksheet" Target="worksheets/sheet3.xml" /><Relationship Id="rId16" Type="http://schemas.openxmlformats.org/officeDocument/2006/relationships/worksheet" Target="worksheets/shee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30</xdr:row>
      <xdr:rowOff>19050</xdr:rowOff>
    </xdr:from>
    <xdr:to>
      <xdr:col>47</xdr:col>
      <xdr:colOff>104775</xdr:colOff>
      <xdr:row>32</xdr:row>
      <xdr:rowOff>114300</xdr:rowOff>
    </xdr:to>
    <xdr:sp>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38</xdr:row>
      <xdr:rowOff>333375</xdr:rowOff>
    </xdr:from>
    <xdr:to>
      <xdr:col>18</xdr:col>
      <xdr:colOff>133350</xdr:colOff>
      <xdr:row>53</xdr:row>
      <xdr:rowOff>9525</xdr:rowOff>
    </xdr:to>
    <xdr:sp>
      <xdr:nvSpPr>
        <xdr:cNvPr id="3" name="正方形/長方形 3"/>
        <xdr:cNvSpPr>
          <a:spLocks noChangeArrowheads="1"/>
        </xdr:cNvSpPr>
      </xdr:nvSpPr>
      <xdr:spPr>
        <a:xfrm>
          <a:off x="12992100" y="7572375"/>
          <a:ext cx="4667250" cy="4962525"/>
        </a:xfrm>
        <a:prstGeom prst="rect"/>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xdr:nvSpPr>
        <xdr:cNvPr id="4" name="テキスト ボックス 3"/>
        <xdr:cNvSpPr txBox="1"/>
      </xdr:nvSpPr>
      <xdr:spPr>
        <a:xfrm>
          <a:off x="13049250" y="7600950"/>
          <a:ext cx="2428875" cy="6762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p>
          <a:pPr defTabSz="914400" fontAlgn="auto" indent="0" marL="0" marR="0" hangingPunct="1" eaLnBrk="1" latinLnBrk="0">
            <a:lnSpc>
              <a:spcPct val="100000"/>
            </a:lnSpc>
            <a:spcBef>
              <a:spcPts val="0"/>
            </a:spcBef>
            <a:spcAft>
              <a:spcPts val="0"/>
            </a:spcAft>
            <a:buClrTx/>
            <a:buSzTx/>
            <a:buFontTx/>
            <a:buNone/>
          </a:pPr>
          <a:r>
            <a:rPr altLang="en-US" lang="ja-JP"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xdr:nvSpPr>
        <xdr:cNvPr id="5" name="正方形/長方形 36" descr="右上がり対角線 (太)"/>
        <xdr:cNvSpPr>
          <a:spLocks noChangeArrowheads="1"/>
        </xdr:cNvSpPr>
      </xdr:nvSpPr>
      <xdr:spPr>
        <a:xfrm>
          <a:off x="2590800" y="8001000"/>
          <a:ext cx="542925" cy="257175"/>
        </a:xfrm>
        <a:prstGeom prst="rect"/>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xdr:nvSpPr>
        <xdr:cNvPr id="6" name="正方形/長方形 37" descr="右下がり対角線 (太)"/>
        <xdr:cNvSpPr>
          <a:spLocks noChangeArrowheads="1"/>
        </xdr:cNvSpPr>
      </xdr:nvSpPr>
      <xdr:spPr>
        <a:xfrm>
          <a:off x="2590800" y="8353425"/>
          <a:ext cx="542925" cy="247650"/>
        </a:xfrm>
        <a:prstGeom prst="rect"/>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xdr:nvSpPr>
        <xdr:cNvPr id="7" name="正方形/長方形 38" descr="右上がり対角線 (太)"/>
        <xdr:cNvSpPr>
          <a:spLocks noChangeArrowheads="1"/>
        </xdr:cNvSpPr>
      </xdr:nvSpPr>
      <xdr:spPr>
        <a:xfrm>
          <a:off x="2590800" y="8696325"/>
          <a:ext cx="542925" cy="257175"/>
        </a:xfrm>
        <a:prstGeom prst="rect"/>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xdr:nvSpPr>
        <xdr:cNvPr id="8" name="正方形/長方形 39" descr="右下がり対角線 (太)"/>
        <xdr:cNvSpPr>
          <a:spLocks noChangeArrowheads="1"/>
        </xdr:cNvSpPr>
      </xdr:nvSpPr>
      <xdr:spPr>
        <a:xfrm>
          <a:off x="2590800" y="9048750"/>
          <a:ext cx="542925" cy="257175"/>
        </a:xfrm>
        <a:prstGeom prst="rect"/>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xdr:nvSpPr>
        <xdr:cNvPr id="9" name="正方形/長方形 40" descr="右上がり対角線 (太)"/>
        <xdr:cNvSpPr>
          <a:spLocks noChangeArrowheads="1"/>
        </xdr:cNvSpPr>
      </xdr:nvSpPr>
      <xdr:spPr>
        <a:xfrm>
          <a:off x="2590800" y="9410700"/>
          <a:ext cx="542925" cy="247650"/>
        </a:xfrm>
        <a:prstGeom prst="rect"/>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xdr:nvSpPr>
        <xdr:cNvPr id="10" name="正方形/長方形 41" descr="右下がり対角線 (太)"/>
        <xdr:cNvSpPr>
          <a:spLocks noChangeArrowheads="1"/>
        </xdr:cNvSpPr>
      </xdr:nvSpPr>
      <xdr:spPr>
        <a:xfrm>
          <a:off x="2590800" y="9763125"/>
          <a:ext cx="542925" cy="257175"/>
        </a:xfrm>
        <a:prstGeom prst="rect"/>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xdr:nvSpPr>
        <xdr:cNvPr id="11" name="正方形/長方形 42" descr="右上がり対角線 (太)"/>
        <xdr:cNvSpPr>
          <a:spLocks noChangeArrowheads="1"/>
        </xdr:cNvSpPr>
      </xdr:nvSpPr>
      <xdr:spPr>
        <a:xfrm>
          <a:off x="2590800" y="10467975"/>
          <a:ext cx="542925" cy="257175"/>
        </a:xfrm>
        <a:prstGeom prst="rect"/>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xdr:nvSpPr>
        <xdr:cNvPr id="12" name="正方形/長方形 43" descr="右下がり対角線 (太)"/>
        <xdr:cNvSpPr>
          <a:spLocks noChangeArrowheads="1"/>
        </xdr:cNvSpPr>
      </xdr:nvSpPr>
      <xdr:spPr>
        <a:xfrm>
          <a:off x="2590800" y="10810875"/>
          <a:ext cx="542925" cy="257175"/>
        </a:xfrm>
        <a:prstGeom prst="rect"/>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xdr:nvSpPr>
        <xdr:cNvPr id="13" name="正方形/長方形 44" descr="右上がり対角線 (太)"/>
        <xdr:cNvSpPr>
          <a:spLocks noChangeArrowheads="1"/>
        </xdr:cNvSpPr>
      </xdr:nvSpPr>
      <xdr:spPr>
        <a:xfrm>
          <a:off x="2590800" y="11172825"/>
          <a:ext cx="542925" cy="247650"/>
        </a:xfrm>
        <a:prstGeom prst="rect"/>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xdr:nvSpPr>
        <xdr:cNvPr id="14" name="正方形/長方形 45" descr="右下がり対角線 (太)"/>
        <xdr:cNvSpPr>
          <a:spLocks noChangeArrowheads="1"/>
        </xdr:cNvSpPr>
      </xdr:nvSpPr>
      <xdr:spPr>
        <a:xfrm>
          <a:off x="2590800" y="11525250"/>
          <a:ext cx="542925" cy="257175"/>
        </a:xfrm>
        <a:prstGeom prst="rect"/>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xdr:nvSpPr>
        <xdr:cNvPr id="15" name="正方形/長方形 46" descr="右上がり対角線 (太)"/>
        <xdr:cNvSpPr>
          <a:spLocks noChangeArrowheads="1"/>
        </xdr:cNvSpPr>
      </xdr:nvSpPr>
      <xdr:spPr>
        <a:xfrm>
          <a:off x="2590800" y="11868150"/>
          <a:ext cx="542925" cy="257175"/>
        </a:xfrm>
        <a:prstGeom prst="rect"/>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sp>
      <xdr:nvSpPr>
        <xdr:cNvPr id="16" name="直線コネクタ 20"/>
        <xdr:cNvSpPr>
          <a:spLocks noChangeShapeType="1"/>
        </xdr:cNvSpPr>
      </xdr:nvSpPr>
      <xdr:spPr>
        <a:xfrm>
          <a:off x="2619375" y="12334875"/>
          <a:ext cx="476250" cy="0"/>
        </a:xfrm>
        <a:prstGeom prst="line"/>
        <a:noFill/>
        <a:ln w="38100" algn="ctr">
          <a:solidFill>
            <a:srgbClr val="FF0000"/>
          </a:solidFill>
          <a:round/>
        </a:ln>
      </xdr:spPr>
    </xdr:sp>
    <xdr:clientData/>
  </xdr:twoCellAnchor>
  <xdr:twoCellAnchor>
    <xdr:from>
      <xdr:col>3</xdr:col>
      <xdr:colOff>342900</xdr:colOff>
      <xdr:row>52</xdr:row>
      <xdr:rowOff>76200</xdr:rowOff>
    </xdr:from>
    <xdr:to>
      <xdr:col>3</xdr:col>
      <xdr:colOff>523875</xdr:colOff>
      <xdr:row>52</xdr:row>
      <xdr:rowOff>257175</xdr:rowOff>
    </xdr:to>
    <xdr:sp>
      <xdr:nvSpPr>
        <xdr:cNvPr id="17" name="Oval 182"/>
        <xdr:cNvSpPr>
          <a:spLocks noChangeArrowheads="1"/>
        </xdr:cNvSpPr>
      </xdr:nvSpPr>
      <xdr:spPr>
        <a:xfrm>
          <a:off x="2771775" y="12249150"/>
          <a:ext cx="180975" cy="180975"/>
        </a:xfrm>
        <a:prstGeom prst="ellipse"/>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fLocksText="0">
      <xdr:nvSpPr>
        <xdr:cNvPr id="18" name="表題ボックス"/>
        <xdr:cNvSpPr>
          <a:spLocks noChangeArrowheads="1"/>
        </xdr:cNvSpPr>
      </xdr:nvSpPr>
      <xdr:spPr>
        <a:xfrm>
          <a:off x="142875" y="142875"/>
          <a:ext cx="9229725" cy="647700"/>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10</a:t>
          </a:r>
          <a:r>
            <a:rPr altLang="en-US" lang="ja-JP"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fLocksText="0">
      <xdr:nvSpPr>
        <xdr:cNvPr id="19" name="年度ボックス"/>
        <xdr:cNvSpPr>
          <a:spLocks noChangeArrowheads="1"/>
        </xdr:cNvSpPr>
      </xdr:nvSpPr>
      <xdr:spPr>
        <a:xfrm>
          <a:off x="10810875" y="238125"/>
          <a:ext cx="253365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4</a:t>
          </a:r>
          <a:r>
            <a:rPr altLang="en-US" lang="ja-JP"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fLocksText="0">
      <xdr:nvSpPr>
        <xdr:cNvPr id="20" name="団体名称ボックス"/>
        <xdr:cNvSpPr>
          <a:spLocks noChangeArrowheads="1"/>
        </xdr:cNvSpPr>
      </xdr:nvSpPr>
      <xdr:spPr>
        <a:xfrm>
          <a:off x="13849350" y="238125"/>
          <a:ext cx="381000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xdr:nvSpPr>
        <xdr:cNvPr id="21" name="Line 22"/>
        <xdr:cNvSpPr>
          <a:spLocks noChangeShapeType="1"/>
        </xdr:cNvSpPr>
      </xdr:nvSpPr>
      <xdr:spPr>
        <a:xfrm>
          <a:off x="504825" y="7591425"/>
          <a:ext cx="5972175" cy="352425"/>
        </a:xfrm>
        <a:prstGeom prst="line"/>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xdr:nvSpPr>
        <xdr:cNvPr id="22" name="テキスト ボックス 6"/>
        <xdr:cNvSpPr txBox="1">
          <a:spLocks noChangeArrowheads="1"/>
        </xdr:cNvSpPr>
      </xdr:nvSpPr>
      <xdr:spPr>
        <a:xfrm>
          <a:off x="619125" y="704850"/>
          <a:ext cx="1781175" cy="38100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fLocksText="0">
      <xdr:nvSpPr>
        <xdr:cNvPr id="23" name="テキスト ボックス 22"/>
        <xdr:cNvSpPr txBox="1"/>
      </xdr:nvSpPr>
      <xdr:spPr>
        <a:xfrm>
          <a:off x="13106400" y="7962900"/>
          <a:ext cx="4438650" cy="44577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altLang="ja-JP" lang="ja-JP" sz="14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債務負担行為は、土地開発公社土地代金であるが、償還計画に則り計画的に償還が進み、</a:t>
          </a:r>
          <a:r>
            <a:rPr altLang="en-US" lang="ja-JP" sz="1100" u="none" b="0" i="0" kern="0" spc="0" baseline="0">
              <a:ln>
                <a:noFill/>
              </a:ln>
              <a:solidFill>
                <a:srgbClr val="000000"/>
              </a:solidFill>
              <a:effectLst/>
              <a:latin typeface="+mn-lt"/>
              <a:ea typeface="+mn-ea"/>
              <a:cs typeface="+mn-cs"/>
            </a:rPr>
            <a:t>平成</a:t>
          </a:r>
          <a:r>
            <a:rPr altLang="ja-JP" lang="en-US" sz="1100" u="none" b="0" i="0" kern="0" spc="0" baseline="0">
              <a:ln>
                <a:noFill/>
              </a:ln>
              <a:solidFill>
                <a:srgbClr val="000000"/>
              </a:solidFill>
              <a:effectLst/>
              <a:latin typeface="+mn-lt"/>
              <a:ea typeface="+mn-ea"/>
              <a:cs typeface="+mn-cs"/>
            </a:rPr>
            <a:t>28</a:t>
          </a:r>
          <a:r>
            <a:rPr altLang="ja-JP" lang="ja-JP" sz="1100" u="none" b="0" i="0" kern="0" spc="0" baseline="0">
              <a:ln>
                <a:noFill/>
              </a:ln>
              <a:solidFill>
                <a:srgbClr val="000000"/>
              </a:solidFill>
              <a:effectLst/>
              <a:latin typeface="+mn-lt"/>
              <a:ea typeface="+mn-ea"/>
              <a:cs typeface="+mn-cs"/>
            </a:rPr>
            <a:t>年度で解消した。</a:t>
          </a:r>
          <a:endParaRPr altLang="ja-JP" lang="ja-JP" sz="14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公営企業債等繰入見込額は、下水道特別会計における償還経費等であるが、地方債残高の減少に伴い着実に減少している</a:t>
          </a:r>
          <a:r>
            <a:rPr altLang="en-US" lang="ja-JP" sz="1100" u="none" b="0" i="0" kern="0" spc="0" baseline="0">
              <a:ln>
                <a:noFill/>
              </a:ln>
              <a:solidFill>
                <a:srgbClr val="000000"/>
              </a:solidFill>
              <a:effectLst/>
              <a:latin typeface="+mn-lt"/>
              <a:ea typeface="+mn-ea"/>
              <a:cs typeface="+mn-cs"/>
            </a:rPr>
            <a:t>が、今後ストックマネジメント計画に基づく下水道の整備が開始されると、地方債の借入も増えていくことが予想されるため、それに伴う増加が見込まれる</a:t>
          </a:r>
          <a:r>
            <a:rPr altLang="ja-JP" lang="ja-JP" sz="1100" u="none" b="0" i="0" kern="0" spc="0" baseline="0">
              <a:ln>
                <a:noFill/>
              </a:ln>
              <a:solidFill>
                <a:srgbClr val="000000"/>
              </a:solidFill>
              <a:effectLst/>
              <a:latin typeface="+mn-lt"/>
              <a:ea typeface="+mn-ea"/>
              <a:cs typeface="+mn-cs"/>
            </a:rPr>
            <a:t>。</a:t>
          </a:r>
          <a:endParaRPr altLang="ja-JP" lang="ja-JP" sz="14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a:t>
          </a:r>
          <a:r>
            <a:rPr altLang="en-US" lang="ja-JP" sz="1100" u="none" b="0" i="0" kern="0" spc="0" baseline="0">
              <a:ln>
                <a:noFill/>
              </a:ln>
              <a:solidFill>
                <a:srgbClr val="000000"/>
              </a:solidFill>
              <a:effectLst/>
              <a:latin typeface="+mn-lt"/>
              <a:ea typeface="+mn-ea"/>
              <a:cs typeface="+mn-cs"/>
            </a:rPr>
            <a:t>また、</a:t>
          </a:r>
          <a:r>
            <a:rPr altLang="ja-JP" lang="ja-JP" sz="1100" u="none" b="0" i="0" kern="0" spc="0" baseline="0">
              <a:ln>
                <a:noFill/>
              </a:ln>
              <a:solidFill>
                <a:srgbClr val="000000"/>
              </a:solidFill>
              <a:effectLst/>
              <a:latin typeface="+mn-lt"/>
              <a:ea typeface="+mn-ea"/>
              <a:cs typeface="+mn-cs"/>
            </a:rPr>
            <a:t>近年町では、基金保有額の増加に重点を置き財政運営を行っており、計画的に増加している</a:t>
          </a:r>
          <a:r>
            <a:rPr altLang="en-US" lang="ja-JP" sz="1100" u="none" b="0" i="0" kern="0" spc="0" baseline="0">
              <a:ln>
                <a:noFill/>
              </a:ln>
              <a:solidFill>
                <a:srgbClr val="000000"/>
              </a:solidFill>
              <a:effectLst/>
              <a:latin typeface="+mn-lt"/>
              <a:ea typeface="+mn-ea"/>
              <a:cs typeface="+mn-cs"/>
            </a:rPr>
            <a:t>ため、</a:t>
          </a:r>
          <a:r>
            <a:rPr altLang="ja-JP" lang="ja-JP" sz="1100" u="none" b="0" i="0" kern="0" spc="0" baseline="0">
              <a:ln>
                <a:noFill/>
              </a:ln>
              <a:solidFill>
                <a:srgbClr val="000000"/>
              </a:solidFill>
              <a:effectLst/>
              <a:latin typeface="+mn-lt"/>
              <a:ea typeface="+mn-ea"/>
              <a:cs typeface="+mn-cs"/>
            </a:rPr>
            <a:t>将来負担額の減少及び充当可能基金の増に伴い、平成</a:t>
          </a:r>
          <a:r>
            <a:rPr altLang="ja-JP" lang="en-US" sz="1100" u="none" b="0" i="0" kern="0" spc="0" baseline="0">
              <a:ln>
                <a:noFill/>
              </a:ln>
              <a:solidFill>
                <a:srgbClr val="000000"/>
              </a:solidFill>
              <a:effectLst/>
              <a:latin typeface="+mn-lt"/>
              <a:ea typeface="+mn-ea"/>
              <a:cs typeface="+mn-cs"/>
            </a:rPr>
            <a:t>30</a:t>
          </a:r>
          <a:r>
            <a:rPr altLang="ja-JP" lang="ja-JP" sz="1100" u="none" b="0" i="0" kern="0" spc="0" baseline="0">
              <a:ln>
                <a:noFill/>
              </a:ln>
              <a:solidFill>
                <a:srgbClr val="000000"/>
              </a:solidFill>
              <a:effectLst/>
              <a:latin typeface="+mn-lt"/>
              <a:ea typeface="+mn-ea"/>
              <a:cs typeface="+mn-cs"/>
            </a:rPr>
            <a:t>年度より将来負担比率はマイナスとなっている。</a:t>
          </a:r>
          <a:endParaRPr altLang="ja-JP" lang="ja-JP" sz="1400" u="none" b="0" i="0" kern="0" spc="0" baseline="0">
            <a:ln>
              <a:noFill/>
            </a:ln>
            <a:solidFill>
              <a:srgbClr val="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54</xdr:row>
      <xdr:rowOff>104775</xdr:rowOff>
    </xdr:from>
    <xdr:to>
      <xdr:col>1</xdr:col>
      <xdr:colOff>895350</xdr:colOff>
      <xdr:row>54</xdr:row>
      <xdr:rowOff>522078</xdr:rowOff>
    </xdr:to>
    <xdr:sp>
      <xdr:nvSpPr>
        <xdr:cNvPr id="3" name="Rectangle 2"/>
        <xdr:cNvSpPr>
          <a:spLocks noChangeArrowheads="1"/>
        </xdr:cNvSpPr>
      </xdr:nvSpPr>
      <xdr:spPr>
        <a:xfrm>
          <a:off x="828675" y="12411075"/>
          <a:ext cx="695325" cy="419100"/>
        </a:xfrm>
        <a:prstGeom prst="rect"/>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xdr:nvSpPr>
        <xdr:cNvPr id="4" name="Rectangle 3"/>
        <xdr:cNvSpPr>
          <a:spLocks noChangeArrowheads="1"/>
        </xdr:cNvSpPr>
      </xdr:nvSpPr>
      <xdr:spPr>
        <a:xfrm>
          <a:off x="828675" y="13754100"/>
          <a:ext cx="695325" cy="409575"/>
        </a:xfrm>
        <a:prstGeom prst="rect"/>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fLocksText="0">
      <xdr:nvSpPr>
        <xdr:cNvPr id="5" name="表題ボックス"/>
        <xdr:cNvSpPr>
          <a:spLocks noChangeArrowheads="1"/>
        </xdr:cNvSpPr>
      </xdr:nvSpPr>
      <xdr:spPr>
        <a:xfrm>
          <a:off x="123825" y="123825"/>
          <a:ext cx="13439775" cy="638175"/>
        </a:xfrm>
        <a:prstGeom prst="rect"/>
        <a:noFill/>
        <a:ln w="9525">
          <a:noFill/>
          <a:miter lim="800000"/>
        </a:ln>
      </xdr:spPr>
      <xdr:txBody>
        <a:bodyPr lIns="54864" tIns="32004" rIns="0" bIns="32004" vertOverflow="clip" wrap="square" anchor="ctr" upright="1"/>
        <a:p>
          <a:pPr algn="l" rtl="0">
            <a:defRPr sz="1000"/>
          </a:pPr>
          <a:r>
            <a:rPr altLang="en-US" lang="ja-JP" sz="2800" u="none" b="1" i="0" baseline="0">
              <a:solidFill>
                <a:srgbClr val="000000"/>
              </a:solidFill>
              <a:latin typeface="ＭＳ ゴシック"/>
              <a:ea typeface="ＭＳ ゴシック"/>
            </a:rPr>
            <a:t>（</a:t>
          </a:r>
          <a:r>
            <a:rPr altLang="ja-JP" lang="en-US" sz="2800" u="none" b="1" i="0" baseline="0">
              <a:solidFill>
                <a:srgbClr val="000000"/>
              </a:solidFill>
              <a:latin typeface="ＭＳ ゴシック"/>
              <a:ea typeface="ＭＳ ゴシック"/>
            </a:rPr>
            <a:t>11</a:t>
          </a:r>
          <a:r>
            <a:rPr altLang="en-US" lang="ja-JP" sz="2800" u="none" b="1" i="0"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xdr:nvSpPr>
        <xdr:cNvPr id="6" name="Line 10"/>
        <xdr:cNvSpPr>
          <a:spLocks noChangeShapeType="1"/>
        </xdr:cNvSpPr>
      </xdr:nvSpPr>
      <xdr:spPr>
        <a:xfrm>
          <a:off x="628650" y="11934825"/>
          <a:ext cx="7248525" cy="371475"/>
        </a:xfrm>
        <a:prstGeom prst="line"/>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fLocksText="0">
      <xdr:nvSpPr>
        <xdr:cNvPr id="7" name="年度ボックス"/>
        <xdr:cNvSpPr>
          <a:spLocks noChangeArrowheads="1"/>
        </xdr:cNvSpPr>
      </xdr:nvSpPr>
      <xdr:spPr>
        <a:xfrm>
          <a:off x="13763625" y="161925"/>
          <a:ext cx="3990975" cy="419100"/>
        </a:xfrm>
        <a:prstGeom prst="rect"/>
        <a:noFill/>
        <a:ln w="25400">
          <a:solidFill>
            <a:srgbClr val="000000"/>
          </a:solidFill>
          <a:miter lim="800000"/>
        </a:ln>
      </xdr:spPr>
      <xdr:txBody>
        <a:bodyPr anchor="ctr"/>
        <a:p>
          <a:pPr algn="ctr"/>
          <a:r>
            <a:rPr altLang="en-US" lang="ja-JP" sz="1800" b="1">
              <a:solidFill>
                <a:schemeClr val="tx1"/>
              </a:solidFill>
              <a:latin typeface="ＭＳ ゴシック" pitchFamily="49" charset="-128"/>
              <a:ea typeface="ＭＳ ゴシック" pitchFamily="49" charset="-128"/>
            </a:rPr>
            <a:t>令和</a:t>
          </a:r>
          <a:r>
            <a:rPr altLang="ja-JP" lang="en-US" sz="1800" b="1">
              <a:solidFill>
                <a:schemeClr val="tx1"/>
              </a:solidFill>
              <a:latin typeface="ＭＳ ゴシック" pitchFamily="49" charset="-128"/>
              <a:ea typeface="ＭＳ ゴシック" pitchFamily="49" charset="-128"/>
            </a:rPr>
            <a:t>4</a:t>
          </a:r>
          <a:r>
            <a:rPr altLang="en-US" lang="ja-JP"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fLocksText="0">
      <xdr:nvSpPr>
        <xdr:cNvPr id="8" name="団体名称ボックス"/>
        <xdr:cNvSpPr>
          <a:spLocks noChangeArrowheads="1"/>
        </xdr:cNvSpPr>
      </xdr:nvSpPr>
      <xdr:spPr>
        <a:xfrm>
          <a:off x="17945100" y="161925"/>
          <a:ext cx="7448550" cy="419100"/>
        </a:xfrm>
        <a:prstGeom prst="rect"/>
        <a:noFill/>
        <a:ln w="25400">
          <a:solidFill>
            <a:srgbClr val="000000"/>
          </a:solidFill>
          <a:miter lim="800000"/>
        </a:ln>
      </xdr:spPr>
      <xdr:txBody>
        <a:bodyPr anchor="ctr"/>
        <a:p>
          <a:pPr algn="ctr"/>
          <a:r>
            <a:rPr altLang="en-US" lang="ja-JP"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xdr:nvSpPr>
        <xdr:cNvPr id="9" name="テキスト ボックス 6"/>
        <xdr:cNvSpPr txBox="1">
          <a:spLocks noChangeArrowheads="1"/>
        </xdr:cNvSpPr>
      </xdr:nvSpPr>
      <xdr:spPr>
        <a:xfrm>
          <a:off x="533400" y="952500"/>
          <a:ext cx="2352675" cy="485775"/>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xdr:nvSpPr>
        <xdr:cNvPr id="10" name="Rectangle 3"/>
        <xdr:cNvSpPr>
          <a:spLocks noChangeArrowheads="1"/>
        </xdr:cNvSpPr>
      </xdr:nvSpPr>
      <xdr:spPr>
        <a:xfrm>
          <a:off x="828675" y="13087350"/>
          <a:ext cx="695325" cy="409575"/>
        </a:xfrm>
        <a:prstGeom prst="rect"/>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xdr:nvSpPr>
        <xdr:cNvPr id="11" name="Rectangle 6"/>
        <xdr:cNvSpPr>
          <a:spLocks noChangeArrowheads="1"/>
        </xdr:cNvSpPr>
      </xdr:nvSpPr>
      <xdr:spPr>
        <a:xfrm>
          <a:off x="13763625" y="809625"/>
          <a:ext cx="11630025" cy="4333875"/>
        </a:xfrm>
        <a:prstGeom prst="rect"/>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fLocksText="0">
      <xdr:nvSpPr>
        <xdr:cNvPr id="12" name="テキスト ボックス 11"/>
        <xdr:cNvSpPr txBox="1"/>
      </xdr:nvSpPr>
      <xdr:spPr>
        <a:xfrm>
          <a:off x="13763625" y="1295400"/>
          <a:ext cx="11630025" cy="38385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・歳出削減の結果、財政調整基金に約</a:t>
          </a:r>
          <a:r>
            <a:rPr altLang="ja-JP" lang="en-US" sz="1100" u="none" b="0" i="0" kern="0" spc="0" baseline="0">
              <a:ln>
                <a:noFill/>
              </a:ln>
              <a:solidFill>
                <a:srgbClr val="000000"/>
              </a:solidFill>
              <a:effectLst/>
              <a:latin typeface="+mn-lt"/>
              <a:ea typeface="+mn-ea"/>
              <a:cs typeface="+mn-cs"/>
            </a:rPr>
            <a:t>4</a:t>
          </a:r>
          <a:r>
            <a:rPr altLang="ja-JP" lang="ja-JP" sz="1100" u="none" b="0" i="0" kern="0" spc="0" baseline="0">
              <a:ln>
                <a:noFill/>
              </a:ln>
              <a:solidFill>
                <a:srgbClr val="000000"/>
              </a:solidFill>
              <a:effectLst/>
              <a:latin typeface="+mn-lt"/>
              <a:ea typeface="+mn-ea"/>
              <a:cs typeface="+mn-cs"/>
            </a:rPr>
            <a:t>億</a:t>
          </a:r>
          <a:r>
            <a:rPr altLang="ja-JP" lang="en-US" sz="1100" u="none" b="0" i="0" kern="0" spc="0" baseline="0">
              <a:ln>
                <a:noFill/>
              </a:ln>
              <a:solidFill>
                <a:srgbClr val="000000"/>
              </a:solidFill>
              <a:effectLst/>
              <a:latin typeface="+mn-lt"/>
              <a:ea typeface="+mn-ea"/>
              <a:cs typeface="+mn-cs"/>
            </a:rPr>
            <a:t>1,900</a:t>
          </a:r>
          <a:r>
            <a:rPr altLang="ja-JP" lang="ja-JP" sz="1100" u="none" b="0" i="0" kern="0" spc="0" baseline="0">
              <a:ln>
                <a:noFill/>
              </a:ln>
              <a:solidFill>
                <a:srgbClr val="000000"/>
              </a:solidFill>
              <a:effectLst/>
              <a:latin typeface="+mn-lt"/>
              <a:ea typeface="+mn-ea"/>
              <a:cs typeface="+mn-cs"/>
            </a:rPr>
            <a:t>万円積み立てた</a:t>
          </a:r>
          <a:r>
            <a:rPr altLang="en-US" lang="ja-JP" sz="1100" u="none" b="0" i="0" kern="0" spc="0" baseline="0">
              <a:ln>
                <a:noFill/>
              </a:ln>
              <a:solidFill>
                <a:srgbClr val="000000"/>
              </a:solidFill>
              <a:effectLst/>
              <a:latin typeface="+mn-lt"/>
              <a:ea typeface="+mn-ea"/>
              <a:cs typeface="+mn-cs"/>
            </a:rPr>
            <a:t>ほか</a:t>
          </a:r>
          <a:r>
            <a:rPr altLang="ja-JP" lang="ja-JP" sz="1100" u="none" b="0" i="0" kern="0" spc="0" baseline="0">
              <a:ln>
                <a:noFill/>
              </a:ln>
              <a:solidFill>
                <a:srgbClr val="000000"/>
              </a:solidFill>
              <a:effectLst/>
              <a:latin typeface="+mn-lt"/>
              <a:ea typeface="+mn-ea"/>
              <a:cs typeface="+mn-cs"/>
            </a:rPr>
            <a:t>、</a:t>
          </a:r>
          <a:r>
            <a:rPr altLang="ja-JP" lang="ja-JP" sz="1100" b="0" i="0" baseline="0">
              <a:solidFill>
                <a:schemeClr val="tx1"/>
              </a:solidFill>
              <a:effectLst/>
              <a:latin typeface="+mn-lt"/>
              <a:ea typeface="+mn-ea"/>
              <a:cs typeface="+mn-cs"/>
            </a:rPr>
            <a:t>学校・社会教育施設、公共下水道整備、その他社会資本等の整備に要する資金</a:t>
          </a:r>
          <a:r>
            <a:rPr altLang="en-US" lang="ja-JP" sz="1100" u="none" b="0" i="0" kern="0" spc="0" baseline="0">
              <a:ln>
                <a:noFill/>
              </a:ln>
              <a:solidFill>
                <a:srgbClr val="000000"/>
              </a:solidFill>
              <a:effectLst/>
              <a:latin typeface="+mn-lt"/>
              <a:ea typeface="+mn-ea"/>
              <a:cs typeface="+mn-cs"/>
            </a:rPr>
            <a:t>として約</a:t>
          </a:r>
          <a:r>
            <a:rPr altLang="ja-JP" lang="en-US" sz="1100" u="none" b="0" i="0" kern="0" spc="0" baseline="0">
              <a:ln>
                <a:noFill/>
              </a:ln>
              <a:solidFill>
                <a:srgbClr val="000000"/>
              </a:solidFill>
              <a:effectLst/>
              <a:latin typeface="+mn-lt"/>
              <a:ea typeface="+mn-ea"/>
              <a:cs typeface="+mn-cs"/>
            </a:rPr>
            <a:t>3</a:t>
          </a:r>
          <a:r>
            <a:rPr altLang="en-US" lang="ja-JP" sz="1100" u="none" b="0" i="0" kern="0" spc="0" baseline="0">
              <a:ln>
                <a:noFill/>
              </a:ln>
              <a:solidFill>
                <a:srgbClr val="000000"/>
              </a:solidFill>
              <a:effectLst/>
              <a:latin typeface="+mn-lt"/>
              <a:ea typeface="+mn-ea"/>
              <a:cs typeface="+mn-cs"/>
            </a:rPr>
            <a:t>億</a:t>
          </a:r>
          <a:r>
            <a:rPr altLang="ja-JP" lang="en-US" sz="1100" u="none" b="0" i="0" kern="0" spc="0" baseline="0">
              <a:ln>
                <a:noFill/>
              </a:ln>
              <a:solidFill>
                <a:srgbClr val="000000"/>
              </a:solidFill>
              <a:effectLst/>
              <a:latin typeface="+mn-lt"/>
              <a:ea typeface="+mn-ea"/>
              <a:cs typeface="+mn-cs"/>
            </a:rPr>
            <a:t>5,000</a:t>
          </a:r>
          <a:r>
            <a:rPr altLang="en-US" lang="ja-JP" sz="1100" u="none" b="0" i="0" kern="0" spc="0" baseline="0">
              <a:ln>
                <a:noFill/>
              </a:ln>
              <a:solidFill>
                <a:srgbClr val="000000"/>
              </a:solidFill>
              <a:effectLst/>
              <a:latin typeface="+mn-lt"/>
              <a:ea typeface="+mn-ea"/>
              <a:cs typeface="+mn-cs"/>
            </a:rPr>
            <a:t>万円を社会資本等整備基金に、</a:t>
          </a:r>
          <a:r>
            <a:rPr altLang="ja-JP" lang="ja-JP" sz="1100" u="none" b="0" i="0" kern="0" spc="0" baseline="0">
              <a:ln>
                <a:noFill/>
              </a:ln>
              <a:solidFill>
                <a:srgbClr val="000000"/>
              </a:solidFill>
              <a:effectLst/>
              <a:latin typeface="+mn-lt"/>
              <a:ea typeface="+mn-ea"/>
              <a:cs typeface="+mn-cs"/>
            </a:rPr>
            <a:t>大型商業施設と土地所有者との賃貸借契約終了後の道路整備等のため三吉野桜木地区整備基金に約</a:t>
          </a:r>
          <a:r>
            <a:rPr altLang="ja-JP" lang="en-US" sz="1100" u="none" b="0" i="0" kern="0" spc="0" baseline="0">
              <a:ln>
                <a:noFill/>
              </a:ln>
              <a:solidFill>
                <a:srgbClr val="000000"/>
              </a:solidFill>
              <a:effectLst/>
              <a:latin typeface="+mn-lt"/>
              <a:ea typeface="+mn-ea"/>
              <a:cs typeface="+mn-cs"/>
            </a:rPr>
            <a:t>500</a:t>
          </a:r>
          <a:r>
            <a:rPr altLang="ja-JP" lang="ja-JP" sz="1100" u="none" b="0" i="0" kern="0" spc="0" baseline="0">
              <a:ln>
                <a:noFill/>
              </a:ln>
              <a:solidFill>
                <a:srgbClr val="000000"/>
              </a:solidFill>
              <a:effectLst/>
              <a:latin typeface="+mn-lt"/>
              <a:ea typeface="+mn-ea"/>
              <a:cs typeface="+mn-cs"/>
            </a:rPr>
            <a:t>万円を積み立てた。また、将来の森林の整備及びその整備の促進に関する施策に要する経費の財源に充てるため森林環境整備基金に約</a:t>
          </a:r>
          <a:r>
            <a:rPr altLang="ja-JP" lang="en-US" sz="1100" u="none" b="0" i="0" kern="0" spc="0" baseline="0">
              <a:ln>
                <a:noFill/>
              </a:ln>
              <a:solidFill>
                <a:srgbClr val="000000"/>
              </a:solidFill>
              <a:effectLst/>
              <a:latin typeface="+mn-lt"/>
              <a:ea typeface="+mn-ea"/>
              <a:cs typeface="+mn-cs"/>
            </a:rPr>
            <a:t>1,100</a:t>
          </a:r>
          <a:r>
            <a:rPr altLang="ja-JP" lang="ja-JP" sz="1100" u="none" b="0" i="0" kern="0" spc="0" baseline="0">
              <a:ln>
                <a:noFill/>
              </a:ln>
              <a:solidFill>
                <a:srgbClr val="000000"/>
              </a:solidFill>
              <a:effectLst/>
              <a:latin typeface="+mn-lt"/>
              <a:ea typeface="+mn-ea"/>
              <a:cs typeface="+mn-cs"/>
            </a:rPr>
            <a:t>万円を積み立てたことにより、基金全体として</a:t>
          </a:r>
          <a:r>
            <a:rPr altLang="ja-JP" lang="en-US" sz="1100" u="none" b="0" i="0" kern="0" spc="0" baseline="0">
              <a:ln>
                <a:noFill/>
              </a:ln>
              <a:solidFill>
                <a:srgbClr val="000000"/>
              </a:solidFill>
              <a:effectLst/>
              <a:latin typeface="+mn-lt"/>
              <a:ea typeface="+mn-ea"/>
              <a:cs typeface="+mn-cs"/>
            </a:rPr>
            <a:t>7</a:t>
          </a:r>
          <a:r>
            <a:rPr altLang="ja-JP" lang="ja-JP" sz="1100" u="none" b="0" i="0" kern="0" spc="0" baseline="0">
              <a:ln>
                <a:noFill/>
              </a:ln>
              <a:solidFill>
                <a:srgbClr val="000000"/>
              </a:solidFill>
              <a:effectLst/>
              <a:latin typeface="+mn-lt"/>
              <a:ea typeface="+mn-ea"/>
              <a:cs typeface="+mn-cs"/>
            </a:rPr>
            <a:t>億</a:t>
          </a:r>
          <a:r>
            <a:rPr altLang="ja-JP" lang="en-US" sz="1100" u="none" b="0" i="0" kern="0" spc="0" baseline="0">
              <a:ln>
                <a:noFill/>
              </a:ln>
              <a:solidFill>
                <a:srgbClr val="000000"/>
              </a:solidFill>
              <a:effectLst/>
              <a:latin typeface="+mn-lt"/>
              <a:ea typeface="+mn-ea"/>
              <a:cs typeface="+mn-cs"/>
            </a:rPr>
            <a:t>8,524</a:t>
          </a:r>
          <a:r>
            <a:rPr altLang="ja-JP" lang="ja-JP" sz="1100" u="none" b="0" i="0" kern="0" spc="0" baseline="0">
              <a:ln>
                <a:noFill/>
              </a:ln>
              <a:solidFill>
                <a:srgbClr val="000000"/>
              </a:solidFill>
              <a:effectLst/>
              <a:latin typeface="+mn-lt"/>
              <a:ea typeface="+mn-ea"/>
              <a:cs typeface="+mn-cs"/>
            </a:rPr>
            <a:t>万円の</a:t>
          </a:r>
          <a:r>
            <a:rPr altLang="en-US" lang="ja-JP" sz="1100" u="none" b="0" i="0" kern="0" spc="0" baseline="0">
              <a:ln>
                <a:noFill/>
              </a:ln>
              <a:solidFill>
                <a:srgbClr val="000000"/>
              </a:solidFill>
              <a:effectLst/>
              <a:latin typeface="+mn-lt"/>
              <a:ea typeface="+mn-ea"/>
              <a:cs typeface="+mn-cs"/>
            </a:rPr>
            <a:t>積立を行った</a:t>
          </a:r>
          <a:r>
            <a:rPr altLang="ja-JP" lang="ja-JP" sz="1100" u="none" b="0" i="0" kern="0" spc="0" baseline="0">
              <a:ln>
                <a:noFill/>
              </a:ln>
              <a:solidFill>
                <a:srgbClr val="000000"/>
              </a:solidFill>
              <a:effectLst/>
              <a:latin typeface="+mn-lt"/>
              <a:ea typeface="+mn-ea"/>
              <a:cs typeface="+mn-cs"/>
            </a:rPr>
            <a:t>。</a:t>
          </a:r>
          <a:r>
            <a:rPr altLang="en-US" lang="ja-JP" sz="1100" u="none" b="0" i="0" kern="0" spc="0" baseline="0">
              <a:ln>
                <a:noFill/>
              </a:ln>
              <a:solidFill>
                <a:srgbClr val="000000"/>
              </a:solidFill>
              <a:effectLst/>
              <a:latin typeface="+mn-lt"/>
              <a:ea typeface="+mn-ea"/>
              <a:cs typeface="+mn-cs"/>
            </a:rPr>
            <a:t>取崩については、減債基金で約</a:t>
          </a:r>
          <a:r>
            <a:rPr altLang="ja-JP" lang="en-US" sz="1100" u="none" b="0" i="0" kern="0" spc="0" baseline="0">
              <a:ln>
                <a:noFill/>
              </a:ln>
              <a:solidFill>
                <a:srgbClr val="000000"/>
              </a:solidFill>
              <a:effectLst/>
              <a:latin typeface="+mn-lt"/>
              <a:ea typeface="+mn-ea"/>
              <a:cs typeface="+mn-cs"/>
            </a:rPr>
            <a:t>7</a:t>
          </a:r>
          <a:r>
            <a:rPr altLang="en-US" lang="ja-JP" sz="1100" u="none" b="0" i="0" kern="0" spc="0" baseline="0">
              <a:ln>
                <a:noFill/>
              </a:ln>
              <a:solidFill>
                <a:srgbClr val="000000"/>
              </a:solidFill>
              <a:effectLst/>
              <a:latin typeface="+mn-lt"/>
              <a:ea typeface="+mn-ea"/>
              <a:cs typeface="+mn-cs"/>
            </a:rPr>
            <a:t>万円、災害復旧・復興基金で約</a:t>
          </a:r>
          <a:r>
            <a:rPr altLang="ja-JP" lang="en-US" sz="1100" u="none" b="0" i="0" kern="0" spc="0" baseline="0">
              <a:ln>
                <a:noFill/>
              </a:ln>
              <a:solidFill>
                <a:srgbClr val="000000"/>
              </a:solidFill>
              <a:effectLst/>
              <a:latin typeface="+mn-lt"/>
              <a:ea typeface="+mn-ea"/>
              <a:cs typeface="+mn-cs"/>
            </a:rPr>
            <a:t>500</a:t>
          </a:r>
          <a:r>
            <a:rPr altLang="en-US" lang="ja-JP" sz="1100" u="none" b="0" i="0" kern="0" spc="0" baseline="0">
              <a:ln>
                <a:noFill/>
              </a:ln>
              <a:solidFill>
                <a:srgbClr val="000000"/>
              </a:solidFill>
              <a:effectLst/>
              <a:latin typeface="+mn-lt"/>
              <a:ea typeface="+mn-ea"/>
              <a:cs typeface="+mn-cs"/>
            </a:rPr>
            <a:t>万円行ったため、基金残高としては約</a:t>
          </a:r>
          <a:r>
            <a:rPr altLang="ja-JP" lang="en-US" sz="1100" u="none" b="0" i="0" kern="0" spc="0" baseline="0">
              <a:ln>
                <a:noFill/>
              </a:ln>
              <a:solidFill>
                <a:srgbClr val="000000"/>
              </a:solidFill>
              <a:effectLst/>
              <a:latin typeface="+mn-lt"/>
              <a:ea typeface="+mn-ea"/>
              <a:cs typeface="+mn-cs"/>
            </a:rPr>
            <a:t>7</a:t>
          </a:r>
          <a:r>
            <a:rPr altLang="en-US" lang="ja-JP" sz="1100" u="none" b="0" i="0" kern="0" spc="0" baseline="0">
              <a:ln>
                <a:noFill/>
              </a:ln>
              <a:solidFill>
                <a:srgbClr val="000000"/>
              </a:solidFill>
              <a:effectLst/>
              <a:latin typeface="+mn-lt"/>
              <a:ea typeface="+mn-ea"/>
              <a:cs typeface="+mn-cs"/>
            </a:rPr>
            <a:t>億</a:t>
          </a:r>
          <a:r>
            <a:rPr altLang="ja-JP" lang="en-US" sz="1100" u="none" b="0" i="0" kern="0" spc="0" baseline="0">
              <a:ln>
                <a:noFill/>
              </a:ln>
              <a:solidFill>
                <a:srgbClr val="000000"/>
              </a:solidFill>
              <a:effectLst/>
              <a:latin typeface="+mn-lt"/>
              <a:ea typeface="+mn-ea"/>
              <a:cs typeface="+mn-cs"/>
            </a:rPr>
            <a:t>8,016</a:t>
          </a:r>
          <a:r>
            <a:rPr altLang="en-US" lang="ja-JP" sz="1100" u="none" b="0" i="0" kern="0" spc="0" baseline="0">
              <a:ln>
                <a:noFill/>
              </a:ln>
              <a:solidFill>
                <a:srgbClr val="000000"/>
              </a:solidFill>
              <a:effectLst/>
              <a:latin typeface="+mn-lt"/>
              <a:ea typeface="+mn-ea"/>
              <a:cs typeface="+mn-cs"/>
            </a:rPr>
            <a:t>万円の増となった。</a:t>
          </a:r>
          <a:endParaRPr altLang="ja-JP" lang="en-US" sz="1300" u="none" b="0" i="0" kern="0" spc="0" baseline="0">
            <a:ln>
              <a:noFill/>
            </a:ln>
            <a:solidFill>
              <a:srgbClr val="000000"/>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・予算規模を踏まえ、基金本来の目的に沿った運用を行っていく</a:t>
          </a:r>
          <a:endParaRPr altLang="ja-JP" lang="ja-JP" sz="1400" u="none" b="0" i="0" kern="0" spc="0" baseline="0">
            <a:ln>
              <a:noFill/>
            </a:ln>
            <a:solidFill>
              <a:srgbClr val="000000"/>
            </a:solidFill>
            <a:effectLst/>
            <a:latin typeface="+mn-lt"/>
            <a:ea typeface="+mn-ea"/>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fLocksText="0">
      <xdr:nvSpPr>
        <xdr:cNvPr id="13" name="Rectangle 7"/>
        <xdr:cNvSpPr>
          <a:spLocks noChangeArrowheads="1"/>
        </xdr:cNvSpPr>
      </xdr:nvSpPr>
      <xdr:spPr>
        <a:xfrm>
          <a:off x="13839825" y="914400"/>
          <a:ext cx="1257300" cy="352425"/>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xdr:nvSpPr>
        <xdr:cNvPr id="14" name="Rectangle 6"/>
        <xdr:cNvSpPr>
          <a:spLocks noChangeArrowheads="1"/>
        </xdr:cNvSpPr>
      </xdr:nvSpPr>
      <xdr:spPr>
        <a:xfrm>
          <a:off x="13763625" y="12458700"/>
          <a:ext cx="11630025" cy="5429250"/>
        </a:xfrm>
        <a:prstGeom prst="rect"/>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fLocksText="0">
      <xdr:nvSpPr>
        <xdr:cNvPr id="15" name="テキスト ボックス 14"/>
        <xdr:cNvSpPr txBox="1"/>
      </xdr:nvSpPr>
      <xdr:spPr>
        <a:xfrm>
          <a:off x="13763625" y="12925425"/>
          <a:ext cx="11630025" cy="495300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・社会資本等整備基金：学校・社会教育施設、公共下水道整備、その他社会資本等の整備に要する資金に充てる</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・三吉野桜木地区整備基金：三吉野桜木地区の大規模商業地区に出店する大型商業施設と土地所有者との賃貸借契約終了後の道路整備等を円滑に行う</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・福祉振興基金：町民が明るく健康で、高齢者や障害者にやさしい町づくり「ひので福祉村」実現のために社会福祉諸施策を安定的に推進・振興させる</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・森林環境整備基金：森林の整備及びその整備の促進に関する施策に要する経費の財源に充てる</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・災害復旧・復興基金：災害復旧及び復興等に関する施策に要する経費の財源に充てる</a:t>
          </a:r>
          <a:endParaRPr altLang="ja-JP" lang="ja-JP" sz="1000" u="none" b="0" i="0" kern="0" spc="0" baseline="0">
            <a:ln>
              <a:noFill/>
            </a:ln>
            <a:solidFill>
              <a:srgbClr val="000000"/>
            </a:solidFill>
            <a:effectLst/>
            <a:latin typeface="+mn-lt"/>
            <a:ea typeface="+mn-ea"/>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en-US" lang="ja-JP" sz="1000" u="none" b="0" i="0" kern="0" spc="0" baseline="0">
              <a:ln>
                <a:noFill/>
              </a:ln>
              <a:solidFill>
                <a:srgbClr val="000000"/>
              </a:solidFill>
              <a:effectLst/>
              <a:latin typeface="+mn-lt"/>
              <a:ea typeface="+mn-ea"/>
              <a:cs typeface="+mn-cs"/>
            </a:rPr>
            <a:t>　</a:t>
          </a:r>
          <a:r>
            <a:rPr altLang="ja-JP" lang="ja-JP" sz="1000" u="none" b="0" i="0" kern="0" spc="0" baseline="0">
              <a:ln>
                <a:noFill/>
              </a:ln>
              <a:solidFill>
                <a:srgbClr val="000000"/>
              </a:solidFill>
              <a:effectLst/>
              <a:latin typeface="+mn-lt"/>
              <a:ea typeface="+mn-ea"/>
              <a:cs typeface="+mn-cs"/>
            </a:rPr>
            <a:t>・社会資本等整備基金：将来の公共施設更新等に充てることを想定し、約</a:t>
          </a:r>
          <a:r>
            <a:rPr altLang="ja-JP" lang="en-US" sz="1000" u="none" b="0" i="0" kern="0" spc="0" baseline="0">
              <a:ln>
                <a:noFill/>
              </a:ln>
              <a:solidFill>
                <a:srgbClr val="000000"/>
              </a:solidFill>
              <a:effectLst/>
              <a:latin typeface="+mn-lt"/>
              <a:ea typeface="+mn-ea"/>
              <a:cs typeface="+mn-cs"/>
            </a:rPr>
            <a:t>3</a:t>
          </a:r>
          <a:r>
            <a:rPr altLang="ja-JP" lang="ja-JP" sz="1000" u="none" b="0" i="0" kern="0" spc="0" baseline="0">
              <a:ln>
                <a:noFill/>
              </a:ln>
              <a:solidFill>
                <a:srgbClr val="000000"/>
              </a:solidFill>
              <a:effectLst/>
              <a:latin typeface="+mn-lt"/>
              <a:ea typeface="+mn-ea"/>
              <a:cs typeface="+mn-cs"/>
            </a:rPr>
            <a:t>億</a:t>
          </a:r>
          <a:r>
            <a:rPr altLang="ja-JP" lang="en-US" sz="1000" u="none" b="0" i="0" kern="0" spc="0" baseline="0">
              <a:ln>
                <a:noFill/>
              </a:ln>
              <a:solidFill>
                <a:srgbClr val="000000"/>
              </a:solidFill>
              <a:effectLst/>
              <a:latin typeface="+mn-lt"/>
              <a:ea typeface="+mn-ea"/>
              <a:cs typeface="+mn-cs"/>
            </a:rPr>
            <a:t>5,000</a:t>
          </a:r>
          <a:r>
            <a:rPr altLang="en-US" lang="ja-JP" sz="1000" u="none" b="0" i="0" kern="0" spc="0" baseline="0">
              <a:ln>
                <a:noFill/>
              </a:ln>
              <a:solidFill>
                <a:srgbClr val="000000"/>
              </a:solidFill>
              <a:effectLst/>
              <a:latin typeface="+mn-lt"/>
              <a:ea typeface="+mn-ea"/>
              <a:cs typeface="+mn-cs"/>
            </a:rPr>
            <a:t>万</a:t>
          </a:r>
          <a:r>
            <a:rPr altLang="ja-JP" lang="ja-JP" sz="1000" u="none" b="0" i="0" kern="0" spc="0" baseline="0">
              <a:ln>
                <a:noFill/>
              </a:ln>
              <a:solidFill>
                <a:srgbClr val="000000"/>
              </a:solidFill>
              <a:effectLst/>
              <a:latin typeface="+mn-lt"/>
              <a:ea typeface="+mn-ea"/>
              <a:cs typeface="+mn-cs"/>
            </a:rPr>
            <a:t>円を積み立てたことによる増</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・三吉野桜木地区整備基金：</a:t>
          </a:r>
          <a:r>
            <a:rPr altLang="ja-JP" lang="en-US" sz="1000" u="none" b="0" i="0" kern="0" spc="0" baseline="0">
              <a:ln>
                <a:noFill/>
              </a:ln>
              <a:solidFill>
                <a:srgbClr val="000000"/>
              </a:solidFill>
              <a:effectLst/>
              <a:latin typeface="+mn-lt"/>
              <a:ea typeface="+mn-ea"/>
              <a:cs typeface="+mn-cs"/>
            </a:rPr>
            <a:t>30</a:t>
          </a:r>
          <a:r>
            <a:rPr altLang="ja-JP" lang="ja-JP" sz="1000" u="none" b="0" i="0" kern="0" spc="0" baseline="0">
              <a:ln>
                <a:noFill/>
              </a:ln>
              <a:solidFill>
                <a:srgbClr val="000000"/>
              </a:solidFill>
              <a:effectLst/>
              <a:latin typeface="+mn-lt"/>
              <a:ea typeface="+mn-ea"/>
              <a:cs typeface="+mn-cs"/>
            </a:rPr>
            <a:t>年間で</a:t>
          </a:r>
          <a:r>
            <a:rPr altLang="ja-JP" lang="en-US" sz="1000" u="none" b="0" i="0" kern="0" spc="0" baseline="0">
              <a:ln>
                <a:noFill/>
              </a:ln>
              <a:solidFill>
                <a:srgbClr val="000000"/>
              </a:solidFill>
              <a:effectLst/>
              <a:latin typeface="+mn-lt"/>
              <a:ea typeface="+mn-ea"/>
              <a:cs typeface="+mn-cs"/>
            </a:rPr>
            <a:t>1</a:t>
          </a:r>
          <a:r>
            <a:rPr altLang="ja-JP" lang="ja-JP" sz="1000" u="none" b="0" i="0" kern="0" spc="0" baseline="0">
              <a:ln>
                <a:noFill/>
              </a:ln>
              <a:solidFill>
                <a:srgbClr val="000000"/>
              </a:solidFill>
              <a:effectLst/>
              <a:latin typeface="+mn-lt"/>
              <a:ea typeface="+mn-ea"/>
              <a:cs typeface="+mn-cs"/>
            </a:rPr>
            <a:t>億</a:t>
          </a:r>
          <a:r>
            <a:rPr altLang="ja-JP" lang="en-US" sz="1000" u="none" b="0" i="0" kern="0" spc="0" baseline="0">
              <a:ln>
                <a:noFill/>
              </a:ln>
              <a:solidFill>
                <a:srgbClr val="000000"/>
              </a:solidFill>
              <a:effectLst/>
              <a:latin typeface="+mn-lt"/>
              <a:ea typeface="+mn-ea"/>
              <a:cs typeface="+mn-cs"/>
            </a:rPr>
            <a:t>5000</a:t>
          </a:r>
          <a:r>
            <a:rPr altLang="ja-JP" lang="ja-JP" sz="1000" u="none" b="0" i="0" kern="0" spc="0" baseline="0">
              <a:ln>
                <a:noFill/>
              </a:ln>
              <a:solidFill>
                <a:srgbClr val="000000"/>
              </a:solidFill>
              <a:effectLst/>
              <a:latin typeface="+mn-lt"/>
              <a:ea typeface="+mn-ea"/>
              <a:cs typeface="+mn-cs"/>
            </a:rPr>
            <a:t>万円を積み立てることを想定し、約</a:t>
          </a:r>
          <a:r>
            <a:rPr altLang="ja-JP" lang="en-US" sz="1000" u="none" b="0" i="0" kern="0" spc="0" baseline="0">
              <a:ln>
                <a:noFill/>
              </a:ln>
              <a:solidFill>
                <a:srgbClr val="000000"/>
              </a:solidFill>
              <a:effectLst/>
              <a:latin typeface="+mn-lt"/>
              <a:ea typeface="+mn-ea"/>
              <a:cs typeface="+mn-cs"/>
            </a:rPr>
            <a:t>500</a:t>
          </a:r>
          <a:r>
            <a:rPr altLang="ja-JP" lang="ja-JP" sz="1000" u="none" b="0" i="0" kern="0" spc="0" baseline="0">
              <a:ln>
                <a:noFill/>
              </a:ln>
              <a:solidFill>
                <a:srgbClr val="000000"/>
              </a:solidFill>
              <a:effectLst/>
              <a:latin typeface="+mn-lt"/>
              <a:ea typeface="+mn-ea"/>
              <a:cs typeface="+mn-cs"/>
            </a:rPr>
            <a:t>万円を積み立てたことによる増</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・森林環境整備基金：森林環境譲与税譲与額のうち、将来事業に充てることを想定し、約</a:t>
          </a:r>
          <a:r>
            <a:rPr altLang="ja-JP" lang="en-US" sz="1000" u="none" b="0" i="0" kern="0" spc="0" baseline="0">
              <a:ln>
                <a:noFill/>
              </a:ln>
              <a:solidFill>
                <a:srgbClr val="000000"/>
              </a:solidFill>
              <a:effectLst/>
              <a:latin typeface="+mn-lt"/>
              <a:ea typeface="+mn-ea"/>
              <a:cs typeface="+mn-cs"/>
            </a:rPr>
            <a:t>1,100</a:t>
          </a:r>
          <a:r>
            <a:rPr altLang="ja-JP" lang="ja-JP" sz="1000" u="none" b="0" i="0" kern="0" spc="0" baseline="0">
              <a:ln>
                <a:noFill/>
              </a:ln>
              <a:solidFill>
                <a:srgbClr val="000000"/>
              </a:solidFill>
              <a:effectLst/>
              <a:latin typeface="+mn-lt"/>
              <a:ea typeface="+mn-ea"/>
              <a:cs typeface="+mn-cs"/>
            </a:rPr>
            <a:t>万円を積み立てたことによる増</a:t>
          </a:r>
          <a:endParaRPr altLang="ja-JP" lang="en-US"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a:t>
          </a:r>
          <a:r>
            <a:rPr altLang="en-US" lang="ja-JP" sz="1000" u="none" b="0" i="0" kern="0" spc="0" baseline="0">
              <a:ln>
                <a:noFill/>
              </a:ln>
              <a:solidFill>
                <a:srgbClr val="000000"/>
              </a:solidFill>
              <a:effectLst/>
              <a:latin typeface="+mn-lt"/>
              <a:ea typeface="+mn-ea"/>
              <a:cs typeface="+mn-cs"/>
            </a:rPr>
            <a:t>福祉振興</a:t>
          </a:r>
          <a:r>
            <a:rPr altLang="ja-JP" lang="ja-JP" sz="1000" u="none" b="0" i="0" kern="0" spc="0" baseline="0">
              <a:ln>
                <a:noFill/>
              </a:ln>
              <a:solidFill>
                <a:srgbClr val="000000"/>
              </a:solidFill>
              <a:effectLst/>
              <a:latin typeface="+mn-lt"/>
              <a:ea typeface="+mn-ea"/>
              <a:cs typeface="+mn-cs"/>
            </a:rPr>
            <a:t>基金：</a:t>
          </a:r>
          <a:r>
            <a:rPr altLang="en-US" lang="ja-JP" sz="1000" u="none" b="0" i="0" kern="0" spc="0" baseline="0">
              <a:ln>
                <a:noFill/>
              </a:ln>
              <a:solidFill>
                <a:srgbClr val="000000"/>
              </a:solidFill>
              <a:effectLst/>
              <a:latin typeface="+mn-lt"/>
              <a:ea typeface="+mn-ea"/>
              <a:cs typeface="+mn-cs"/>
            </a:rPr>
            <a:t>増減なし</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・災害復旧・復興基金：令和</a:t>
          </a:r>
          <a:r>
            <a:rPr altLang="ja-JP" lang="en-US" sz="1000" u="none" b="0" i="0" kern="0" spc="0" baseline="0">
              <a:ln>
                <a:noFill/>
              </a:ln>
              <a:solidFill>
                <a:srgbClr val="000000"/>
              </a:solidFill>
              <a:effectLst/>
              <a:latin typeface="+mn-lt"/>
              <a:ea typeface="+mn-ea"/>
              <a:cs typeface="+mn-cs"/>
            </a:rPr>
            <a:t>4</a:t>
          </a:r>
          <a:r>
            <a:rPr altLang="ja-JP" lang="ja-JP" sz="1000" u="none" b="0" i="0" kern="0" spc="0" baseline="0">
              <a:ln>
                <a:noFill/>
              </a:ln>
              <a:solidFill>
                <a:srgbClr val="000000"/>
              </a:solidFill>
              <a:effectLst/>
              <a:latin typeface="+mn-lt"/>
              <a:ea typeface="+mn-ea"/>
              <a:cs typeface="+mn-cs"/>
            </a:rPr>
            <a:t>年度実施の災害復旧・復興事業経費に充てるため、約</a:t>
          </a:r>
          <a:r>
            <a:rPr altLang="ja-JP" lang="en-US" sz="1000" u="none" b="0" i="0" kern="0" spc="0" baseline="0">
              <a:ln>
                <a:noFill/>
              </a:ln>
              <a:solidFill>
                <a:srgbClr val="000000"/>
              </a:solidFill>
              <a:effectLst/>
              <a:latin typeface="+mn-lt"/>
              <a:ea typeface="+mn-ea"/>
              <a:cs typeface="+mn-cs"/>
            </a:rPr>
            <a:t>500</a:t>
          </a:r>
          <a:r>
            <a:rPr altLang="ja-JP" lang="ja-JP" sz="1000" u="none" b="0" i="0" kern="0" spc="0" baseline="0">
              <a:ln>
                <a:noFill/>
              </a:ln>
              <a:solidFill>
                <a:srgbClr val="000000"/>
              </a:solidFill>
              <a:effectLst/>
              <a:latin typeface="+mn-lt"/>
              <a:ea typeface="+mn-ea"/>
              <a:cs typeface="+mn-cs"/>
            </a:rPr>
            <a:t>万円を取り崩したことによる減</a:t>
          </a:r>
          <a:endParaRPr altLang="ja-JP" lang="en-US" sz="1000" u="none" b="0" i="0" kern="0" spc="0" baseline="0">
            <a:ln>
              <a:noFill/>
            </a:ln>
            <a:solidFill>
              <a:srgbClr val="000000"/>
            </a:solidFill>
            <a:effectLst/>
            <a:latin typeface="+mn-lt"/>
            <a:ea typeface="+mn-ea"/>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・社会資本等整備基金：将来の公共施設更新等に備え、歳入歳出予算の状況を勘案し、積み立てていく予定</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・三吉野桜木地区整備基金：</a:t>
          </a:r>
          <a:r>
            <a:rPr altLang="ja-JP" lang="en-US" sz="1000" u="none" b="0" i="0" kern="0" spc="0" baseline="0">
              <a:ln>
                <a:noFill/>
              </a:ln>
              <a:solidFill>
                <a:srgbClr val="000000"/>
              </a:solidFill>
              <a:effectLst/>
              <a:latin typeface="+mn-lt"/>
              <a:ea typeface="+mn-ea"/>
              <a:cs typeface="+mn-cs"/>
            </a:rPr>
            <a:t>30</a:t>
          </a:r>
          <a:r>
            <a:rPr altLang="ja-JP" lang="ja-JP" sz="1000" u="none" b="0" i="0" kern="0" spc="0" baseline="0">
              <a:ln>
                <a:noFill/>
              </a:ln>
              <a:solidFill>
                <a:srgbClr val="000000"/>
              </a:solidFill>
              <a:effectLst/>
              <a:latin typeface="+mn-lt"/>
              <a:ea typeface="+mn-ea"/>
              <a:cs typeface="+mn-cs"/>
            </a:rPr>
            <a:t>年間で</a:t>
          </a:r>
          <a:r>
            <a:rPr altLang="ja-JP" lang="en-US" sz="1000" u="none" b="0" i="0" kern="0" spc="0" baseline="0">
              <a:ln>
                <a:noFill/>
              </a:ln>
              <a:solidFill>
                <a:srgbClr val="000000"/>
              </a:solidFill>
              <a:effectLst/>
              <a:latin typeface="+mn-lt"/>
              <a:ea typeface="+mn-ea"/>
              <a:cs typeface="+mn-cs"/>
            </a:rPr>
            <a:t>1</a:t>
          </a:r>
          <a:r>
            <a:rPr altLang="ja-JP" lang="ja-JP" sz="1000" u="none" b="0" i="0" kern="0" spc="0" baseline="0">
              <a:ln>
                <a:noFill/>
              </a:ln>
              <a:solidFill>
                <a:srgbClr val="000000"/>
              </a:solidFill>
              <a:effectLst/>
              <a:latin typeface="+mn-lt"/>
              <a:ea typeface="+mn-ea"/>
              <a:cs typeface="+mn-cs"/>
            </a:rPr>
            <a:t>億</a:t>
          </a:r>
          <a:r>
            <a:rPr altLang="ja-JP" lang="en-US" sz="1000" u="none" b="0" i="0" kern="0" spc="0" baseline="0">
              <a:ln>
                <a:noFill/>
              </a:ln>
              <a:solidFill>
                <a:srgbClr val="000000"/>
              </a:solidFill>
              <a:effectLst/>
              <a:latin typeface="+mn-lt"/>
              <a:ea typeface="+mn-ea"/>
              <a:cs typeface="+mn-cs"/>
            </a:rPr>
            <a:t>5000</a:t>
          </a:r>
          <a:r>
            <a:rPr altLang="ja-JP" lang="ja-JP" sz="1000" u="none" b="0" i="0" kern="0" spc="0" baseline="0">
              <a:ln>
                <a:noFill/>
              </a:ln>
              <a:solidFill>
                <a:srgbClr val="000000"/>
              </a:solidFill>
              <a:effectLst/>
              <a:latin typeface="+mn-lt"/>
              <a:ea typeface="+mn-ea"/>
              <a:cs typeface="+mn-cs"/>
            </a:rPr>
            <a:t>万円を積み立てることを想定し、毎年度</a:t>
          </a:r>
          <a:r>
            <a:rPr altLang="ja-JP" lang="en-US" sz="1000" u="none" b="0" i="0" kern="0" spc="0" baseline="0">
              <a:ln>
                <a:noFill/>
              </a:ln>
              <a:solidFill>
                <a:srgbClr val="000000"/>
              </a:solidFill>
              <a:effectLst/>
              <a:latin typeface="+mn-lt"/>
              <a:ea typeface="+mn-ea"/>
              <a:cs typeface="+mn-cs"/>
            </a:rPr>
            <a:t>500</a:t>
          </a:r>
          <a:r>
            <a:rPr altLang="ja-JP" lang="ja-JP" sz="1000" u="none" b="0" i="0" kern="0" spc="0" baseline="0">
              <a:ln>
                <a:noFill/>
              </a:ln>
              <a:solidFill>
                <a:srgbClr val="000000"/>
              </a:solidFill>
              <a:effectLst/>
              <a:latin typeface="+mn-lt"/>
              <a:ea typeface="+mn-ea"/>
              <a:cs typeface="+mn-cs"/>
            </a:rPr>
            <a:t>万円を積み立てていく予定</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・森林環境整備基金：森林環境譲与税譲与額のうち、将来事業に充てる分を積み立てていく予定</a:t>
          </a:r>
          <a:endParaRPr altLang="ja-JP" lang="ja-JP" sz="10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000" u="none" b="0" i="0" kern="0" spc="0" baseline="0">
              <a:ln>
                <a:noFill/>
              </a:ln>
              <a:solidFill>
                <a:srgbClr val="000000"/>
              </a:solidFill>
              <a:effectLst/>
              <a:latin typeface="+mn-lt"/>
              <a:ea typeface="+mn-ea"/>
              <a:cs typeface="+mn-cs"/>
            </a:rPr>
            <a:t>　・災害復旧・復興基金：復旧・復興計画に沿って取崩し、事業に充てていく予定</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fLocksText="0">
      <xdr:nvSpPr>
        <xdr:cNvPr id="16" name="Rectangle 7"/>
        <xdr:cNvSpPr>
          <a:spLocks noChangeArrowheads="1"/>
        </xdr:cNvSpPr>
      </xdr:nvSpPr>
      <xdr:spPr>
        <a:xfrm>
          <a:off x="13839825" y="12563475"/>
          <a:ext cx="2514600" cy="333375"/>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xdr:nvSpPr>
        <xdr:cNvPr id="17" name="Rectangle 6"/>
        <xdr:cNvSpPr>
          <a:spLocks noChangeArrowheads="1"/>
        </xdr:cNvSpPr>
      </xdr:nvSpPr>
      <xdr:spPr>
        <a:xfrm>
          <a:off x="13763625" y="5276850"/>
          <a:ext cx="11630025" cy="3448050"/>
        </a:xfrm>
        <a:prstGeom prst="rect"/>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fLocksText="0">
      <xdr:nvSpPr>
        <xdr:cNvPr id="18" name="テキスト ボックス 17"/>
        <xdr:cNvSpPr txBox="1"/>
      </xdr:nvSpPr>
      <xdr:spPr>
        <a:xfrm>
          <a:off x="13763625" y="5753100"/>
          <a:ext cx="11630025" cy="29622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・前年度からの決算剰余金及び歳出削減の結果、増額となった。</a:t>
          </a:r>
          <a:endParaRPr altLang="ja-JP" lang="en-US" sz="1300" u="none" b="0" i="0" kern="0" spc="0" baseline="0">
            <a:ln>
              <a:noFill/>
            </a:ln>
            <a:solidFill>
              <a:srgbClr val="000000"/>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・毎年度効率的な予算執行に努め、引き続き残高の確保に努める。</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fLocksText="0">
      <xdr:nvSpPr>
        <xdr:cNvPr id="19" name="Rectangle 7"/>
        <xdr:cNvSpPr>
          <a:spLocks noChangeArrowheads="1"/>
        </xdr:cNvSpPr>
      </xdr:nvSpPr>
      <xdr:spPr>
        <a:xfrm>
          <a:off x="13839825" y="5372100"/>
          <a:ext cx="2047875" cy="342900"/>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xdr:nvSpPr>
        <xdr:cNvPr id="20" name="Rectangle 6"/>
        <xdr:cNvSpPr>
          <a:spLocks noChangeArrowheads="1"/>
        </xdr:cNvSpPr>
      </xdr:nvSpPr>
      <xdr:spPr>
        <a:xfrm>
          <a:off x="13763625" y="8877300"/>
          <a:ext cx="11630025" cy="3448050"/>
        </a:xfrm>
        <a:prstGeom prst="rect"/>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fLocksText="0">
      <xdr:nvSpPr>
        <xdr:cNvPr id="21" name="テキスト ボックス 20"/>
        <xdr:cNvSpPr txBox="1"/>
      </xdr:nvSpPr>
      <xdr:spPr>
        <a:xfrm>
          <a:off x="13763625" y="9353550"/>
          <a:ext cx="11630025" cy="29527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a:t>
          </a:r>
          <a:r>
            <a:rPr altLang="en-US" lang="ja-JP" sz="1100" u="none" b="0" i="0" kern="0" spc="0" baseline="0">
              <a:ln>
                <a:noFill/>
              </a:ln>
              <a:solidFill>
                <a:srgbClr val="000000"/>
              </a:solidFill>
              <a:effectLst/>
              <a:latin typeface="+mn-lt"/>
              <a:ea typeface="+mn-ea"/>
              <a:cs typeface="+mn-cs"/>
            </a:rPr>
            <a:t>令和</a:t>
          </a:r>
          <a:r>
            <a:rPr altLang="ja-JP" lang="en-US" sz="1100" u="none" b="0" i="0" kern="0" spc="0" baseline="0">
              <a:ln>
                <a:noFill/>
              </a:ln>
              <a:solidFill>
                <a:srgbClr val="000000"/>
              </a:solidFill>
              <a:effectLst/>
              <a:latin typeface="+mn-lt"/>
              <a:ea typeface="+mn-ea"/>
              <a:cs typeface="+mn-cs"/>
            </a:rPr>
            <a:t>3</a:t>
          </a:r>
          <a:r>
            <a:rPr altLang="en-US" lang="ja-JP" sz="1100" u="none" b="0" i="0" kern="0" spc="0" baseline="0">
              <a:ln>
                <a:noFill/>
              </a:ln>
              <a:solidFill>
                <a:srgbClr val="000000"/>
              </a:solidFill>
              <a:effectLst/>
              <a:latin typeface="+mn-lt"/>
              <a:ea typeface="+mn-ea"/>
              <a:cs typeface="+mn-cs"/>
            </a:rPr>
            <a:t>年度に、普通交付税の追加交付に伴い積み立てた分について、取崩を開始しているので減となった。（令和</a:t>
          </a:r>
          <a:r>
            <a:rPr altLang="ja-JP" lang="en-US" sz="1100" u="none" b="0" i="0" kern="0" spc="0" baseline="0">
              <a:ln>
                <a:noFill/>
              </a:ln>
              <a:solidFill>
                <a:srgbClr val="000000"/>
              </a:solidFill>
              <a:effectLst/>
              <a:latin typeface="+mn-lt"/>
              <a:ea typeface="+mn-ea"/>
              <a:cs typeface="+mn-cs"/>
            </a:rPr>
            <a:t>4</a:t>
          </a:r>
          <a:r>
            <a:rPr altLang="en-US" lang="ja-JP" sz="1100" u="none" b="0" i="0" kern="0" spc="0" baseline="0">
              <a:ln>
                <a:noFill/>
              </a:ln>
              <a:solidFill>
                <a:srgbClr val="000000"/>
              </a:solidFill>
              <a:effectLst/>
              <a:latin typeface="+mn-lt"/>
              <a:ea typeface="+mn-ea"/>
              <a:cs typeface="+mn-cs"/>
            </a:rPr>
            <a:t>年度は利子分のみのため微減）</a:t>
          </a:r>
          <a:endParaRPr altLang="ja-JP" lang="en-US" sz="1300" u="none" b="0" i="0" kern="0" spc="0" baseline="0">
            <a:ln>
              <a:noFill/>
            </a:ln>
            <a:solidFill>
              <a:srgbClr val="000000"/>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・地方債の償還計画を踏まえ、適切に運用していく</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fLocksText="0">
      <xdr:nvSpPr>
        <xdr:cNvPr id="22" name="Rectangle 7"/>
        <xdr:cNvSpPr>
          <a:spLocks noChangeArrowheads="1"/>
        </xdr:cNvSpPr>
      </xdr:nvSpPr>
      <xdr:spPr>
        <a:xfrm>
          <a:off x="13839825" y="8972550"/>
          <a:ext cx="1257300" cy="342900"/>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76200</xdr:rowOff>
    </xdr:from>
    <xdr:to>
      <xdr:col>64</xdr:col>
      <xdr:colOff>12700</xdr:colOff>
      <xdr:row>6</xdr:row>
      <xdr:rowOff>25400</xdr:rowOff>
    </xdr:to>
    <xdr:sp fLocksText="0">
      <xdr:nvSpPr>
        <xdr:cNvPr id="2" name="正方形/長方形 1"/>
        <xdr:cNvSpPr/>
      </xdr:nvSpPr>
      <xdr:spPr>
        <a:xfrm>
          <a:off x="723900" y="400050"/>
          <a:ext cx="12696825" cy="6000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3</a:t>
          </a:r>
          <a:r>
            <a:rPr altLang="en-US" lang="ja-JP"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altLang="ja-JP" lang="en-US" sz="3200" b="1">
              <a:solidFill>
                <a:srgbClr val="000000"/>
              </a:solidFill>
              <a:latin typeface="ＭＳ Ｐゴシック" panose="020B0600070205080204" pitchFamily="50" charset="-128"/>
              <a:ea typeface="ＭＳ Ｐゴシック" panose="020B0600070205080204" pitchFamily="50" charset="-128"/>
            </a:rPr>
            <a:t>(</a:t>
          </a:r>
          <a:r>
            <a:rPr altLang="en-US" lang="ja-JP" sz="3200" b="1">
              <a:solidFill>
                <a:srgbClr val="000000"/>
              </a:solidFill>
              <a:latin typeface="ＭＳ Ｐゴシック" panose="020B0600070205080204" pitchFamily="50" charset="-128"/>
              <a:ea typeface="ＭＳ Ｐゴシック" panose="020B0600070205080204" pitchFamily="50" charset="-128"/>
            </a:rPr>
            <a:t>普通会計決算</a:t>
          </a:r>
          <a:r>
            <a:rPr altLang="ja-JP" lang="en-US" sz="3200" b="1">
              <a:solidFill>
                <a:srgbClr val="000000"/>
              </a:solidFill>
              <a:latin typeface="ＭＳ Ｐゴシック" panose="020B0600070205080204" pitchFamily="50" charset="-128"/>
              <a:ea typeface="ＭＳ Ｐゴシック" panose="020B0600070205080204" pitchFamily="50" charset="-128"/>
            </a:rPr>
            <a:t>)</a:t>
          </a:r>
          <a:endParaRPr altLang="en-US" lang="ja-JP"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fLocksText="0">
      <xdr:nvSpPr>
        <xdr:cNvPr id="3" name="正方形/長方形 2"/>
        <xdr:cNvSpPr/>
      </xdr:nvSpPr>
      <xdr:spPr>
        <a:xfrm>
          <a:off x="20193000" y="390525"/>
          <a:ext cx="393382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fLocksText="0">
      <xdr:nvSpPr>
        <xdr:cNvPr id="4" name="正方形/長方形 3"/>
        <xdr:cNvSpPr/>
      </xdr:nvSpPr>
      <xdr:spPr>
        <a:xfrm>
          <a:off x="20221575" y="409575"/>
          <a:ext cx="3886200"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fLocksText="0">
      <xdr:nvSpPr>
        <xdr:cNvPr id="5" name="正方形/長方形 4"/>
        <xdr:cNvSpPr/>
      </xdr:nvSpPr>
      <xdr:spPr>
        <a:xfrm>
          <a:off x="20240625" y="438150"/>
          <a:ext cx="3829050" cy="428625"/>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fLocksText="0">
      <xdr:nvSpPr>
        <xdr:cNvPr id="6" name="正方形/長方形 5"/>
        <xdr:cNvSpPr/>
      </xdr:nvSpPr>
      <xdr:spPr>
        <a:xfrm>
          <a:off x="17402175" y="390525"/>
          <a:ext cx="265747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fLocksText="0">
      <xdr:nvSpPr>
        <xdr:cNvPr id="7" name="正方形/長方形 6"/>
        <xdr:cNvSpPr/>
      </xdr:nvSpPr>
      <xdr:spPr>
        <a:xfrm>
          <a:off x="17421225" y="409575"/>
          <a:ext cx="26193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fLocksText="0">
      <xdr:nvSpPr>
        <xdr:cNvPr id="8" name="正方形/長方形 7"/>
        <xdr:cNvSpPr/>
      </xdr:nvSpPr>
      <xdr:spPr>
        <a:xfrm>
          <a:off x="17449800" y="438150"/>
          <a:ext cx="2562225" cy="428625"/>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4</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fLocksText="0">
      <xdr:nvSpPr>
        <xdr:cNvPr id="9" name="正方形/長方形 8"/>
        <xdr:cNvSpPr/>
      </xdr:nvSpPr>
      <xdr:spPr>
        <a:xfrm>
          <a:off x="828675" y="1143000"/>
          <a:ext cx="9648825" cy="16668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fLocksText="0">
      <xdr:nvSpPr>
        <xdr:cNvPr id="10" name="正方形/長方形 9"/>
        <xdr:cNvSpPr/>
      </xdr:nvSpPr>
      <xdr:spPr>
        <a:xfrm>
          <a:off x="952500" y="1171575"/>
          <a:ext cx="140017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fLocksText="0">
      <xdr:nvSpPr>
        <xdr:cNvPr id="11" name="正方形/長方形 10"/>
        <xdr:cNvSpPr/>
      </xdr:nvSpPr>
      <xdr:spPr>
        <a:xfrm>
          <a:off x="2286000" y="1171575"/>
          <a:ext cx="126682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fLocksText="0">
      <xdr:nvSpPr>
        <xdr:cNvPr id="12" name="正方形/長方形 11"/>
        <xdr:cNvSpPr/>
      </xdr:nvSpPr>
      <xdr:spPr>
        <a:xfrm>
          <a:off x="3619500" y="1171575"/>
          <a:ext cx="1524000"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fLocksText="0">
      <xdr:nvSpPr>
        <xdr:cNvPr id="13" name="正方形/長方形 12"/>
        <xdr:cNvSpPr/>
      </xdr:nvSpPr>
      <xdr:spPr>
        <a:xfrm>
          <a:off x="5143500" y="1190625"/>
          <a:ext cx="202882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fLocksText="0">
      <xdr:nvSpPr>
        <xdr:cNvPr id="14" name="正方形/長方形 13"/>
        <xdr:cNvSpPr/>
      </xdr:nvSpPr>
      <xdr:spPr>
        <a:xfrm>
          <a:off x="7172325" y="1190625"/>
          <a:ext cx="126682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3.9
-</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fLocksText="0">
      <xdr:nvSpPr>
        <xdr:cNvPr id="15" name="正方形/長方形 14"/>
        <xdr:cNvSpPr/>
      </xdr:nvSpPr>
      <xdr:spPr>
        <a:xfrm>
          <a:off x="8505825" y="1190625"/>
          <a:ext cx="63817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fLocksText="0">
      <xdr:nvSpPr>
        <xdr:cNvPr id="16" name="正方形/長方形 15"/>
        <xdr:cNvSpPr/>
      </xdr:nvSpPr>
      <xdr:spPr>
        <a:xfrm>
          <a:off x="5143500" y="1981200"/>
          <a:ext cx="20288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fLocksText="0">
      <xdr:nvSpPr>
        <xdr:cNvPr id="17" name="正方形/長方形 16"/>
        <xdr:cNvSpPr/>
      </xdr:nvSpPr>
      <xdr:spPr>
        <a:xfrm>
          <a:off x="7239000" y="1981200"/>
          <a:ext cx="3429000"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H30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R01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R02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R03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R04  Ⅳ</a:t>
          </a:r>
          <a:r>
            <a:rPr altLang="en-US" lang="ja-JP"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fLocksText="0">
      <xdr:nvSpPr>
        <xdr:cNvPr id="18" name="角丸四角形 17"/>
        <xdr:cNvSpPr/>
      </xdr:nvSpPr>
      <xdr:spPr>
        <a:xfrm>
          <a:off x="10715625" y="1143000"/>
          <a:ext cx="143827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fLocksText="0">
      <xdr:nvSpPr>
        <xdr:cNvPr id="19" name="正方形/長方形 18"/>
        <xdr:cNvSpPr/>
      </xdr:nvSpPr>
      <xdr:spPr>
        <a:xfrm>
          <a:off x="10953750" y="12001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fLocksText="0">
      <xdr:nvSpPr>
        <xdr:cNvPr id="20" name="正方形/長方形 19"/>
        <xdr:cNvSpPr/>
      </xdr:nvSpPr>
      <xdr:spPr>
        <a:xfrm>
          <a:off x="10953750" y="14573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fLocksText="0">
      <xdr:nvSpPr>
        <xdr:cNvPr id="21" name="正方形/長方形 20"/>
        <xdr:cNvSpPr/>
      </xdr:nvSpPr>
      <xdr:spPr>
        <a:xfrm>
          <a:off x="10953750" y="1771650"/>
          <a:ext cx="1266825" cy="6000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sp>
      <xdr:nvSpPr>
        <xdr:cNvPr id="22" name="直線コネクタ 21"/>
        <xdr:cNvSpPr/>
      </xdr:nvSpPr>
      <xdr:spPr>
        <a:xfrm>
          <a:off x="10791825" y="1295400"/>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10</xdr:row>
      <xdr:rowOff>127000</xdr:rowOff>
    </xdr:from>
    <xdr:to>
      <xdr:col>51</xdr:col>
      <xdr:colOff>190500</xdr:colOff>
      <xdr:row>11</xdr:row>
      <xdr:rowOff>95250</xdr:rowOff>
    </xdr:to>
    <xdr:sp>
      <xdr:nvSpPr>
        <xdr:cNvPr id="23" name="直線コネクタ 22"/>
        <xdr:cNvSpPr/>
      </xdr:nvSpPr>
      <xdr:spPr>
        <a:xfrm>
          <a:off x="10877550" y="174307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10</xdr:row>
      <xdr:rowOff>127000</xdr:rowOff>
    </xdr:from>
    <xdr:to>
      <xdr:col>52</xdr:col>
      <xdr:colOff>69850</xdr:colOff>
      <xdr:row>10</xdr:row>
      <xdr:rowOff>127000</xdr:rowOff>
    </xdr:to>
    <xdr:sp>
      <xdr:nvSpPr>
        <xdr:cNvPr id="24" name="直線コネクタ 23"/>
        <xdr:cNvSpPr/>
      </xdr:nvSpPr>
      <xdr:spPr>
        <a:xfrm>
          <a:off x="10791825" y="17430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12</xdr:row>
      <xdr:rowOff>22225</xdr:rowOff>
    </xdr:from>
    <xdr:to>
      <xdr:col>51</xdr:col>
      <xdr:colOff>190500</xdr:colOff>
      <xdr:row>12</xdr:row>
      <xdr:rowOff>161925</xdr:rowOff>
    </xdr:to>
    <xdr:sp>
      <xdr:nvSpPr>
        <xdr:cNvPr id="25" name="直線コネクタ 24"/>
        <xdr:cNvSpPr/>
      </xdr:nvSpPr>
      <xdr:spPr>
        <a:xfrm flipV="1">
          <a:off x="10877550" y="196215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12</xdr:row>
      <xdr:rowOff>165100</xdr:rowOff>
    </xdr:from>
    <xdr:to>
      <xdr:col>52</xdr:col>
      <xdr:colOff>69850</xdr:colOff>
      <xdr:row>12</xdr:row>
      <xdr:rowOff>165100</xdr:rowOff>
    </xdr:to>
    <xdr:sp>
      <xdr:nvSpPr>
        <xdr:cNvPr id="26" name="直線コネクタ 25"/>
        <xdr:cNvSpPr/>
      </xdr:nvSpPr>
      <xdr:spPr>
        <a:xfrm>
          <a:off x="10791825" y="21050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142875</xdr:colOff>
      <xdr:row>7</xdr:row>
      <xdr:rowOff>107950</xdr:rowOff>
    </xdr:from>
    <xdr:to>
      <xdr:col>52</xdr:col>
      <xdr:colOff>34925</xdr:colOff>
      <xdr:row>8</xdr:row>
      <xdr:rowOff>38100</xdr:rowOff>
    </xdr:to>
    <xdr:sp fLocksText="0">
      <xdr:nvSpPr>
        <xdr:cNvPr id="27" name="楕円 26"/>
        <xdr:cNvSpPr/>
      </xdr:nvSpPr>
      <xdr:spPr>
        <a:xfrm>
          <a:off x="10829925" y="12382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fLocksText="0">
      <xdr:nvSpPr>
        <xdr:cNvPr id="28" name="フローチャート: 判断 27"/>
        <xdr:cNvSpPr/>
      </xdr:nvSpPr>
      <xdr:spPr>
        <a:xfrm>
          <a:off x="10829925" y="1485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133350</xdr:colOff>
      <xdr:row>17</xdr:row>
      <xdr:rowOff>95250</xdr:rowOff>
    </xdr:from>
    <xdr:ext cx="8810625" cy="257175"/>
    <xdr:sp>
      <xdr:nvSpPr>
        <xdr:cNvPr id="29" name="テキスト ボックス 28"/>
        <xdr:cNvSpPr txBox="1"/>
      </xdr:nvSpPr>
      <xdr:spPr>
        <a:xfrm>
          <a:off x="762000" y="2847975"/>
          <a:ext cx="8810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191625" cy="257175"/>
    <xdr:sp>
      <xdr:nvSpPr>
        <xdr:cNvPr id="30" name="テキスト ボックス 29"/>
        <xdr:cNvSpPr txBox="1"/>
      </xdr:nvSpPr>
      <xdr:spPr>
        <a:xfrm>
          <a:off x="762000" y="3086100"/>
          <a:ext cx="9191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令和</a:t>
          </a:r>
          <a:r>
            <a:rPr altLang="ja-JP" lang="en-US" sz="1000">
              <a:solidFill>
                <a:srgbClr val="000000"/>
              </a:solidFill>
              <a:latin typeface="ＭＳ Ｐゴシック" panose="020B0600070205080204" pitchFamily="50" charset="-128"/>
              <a:ea typeface="ＭＳ Ｐゴシック" panose="020B0600070205080204" pitchFamily="50" charset="-128"/>
            </a:rPr>
            <a:t>5</a:t>
          </a:r>
          <a:r>
            <a:rPr altLang="en-US" lang="ja-JP"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xdr:nvSpPr>
        <xdr:cNvPr id="31" name="テキスト ボックス 30"/>
        <xdr:cNvSpPr txBox="1"/>
      </xdr:nvSpPr>
      <xdr:spPr>
        <a:xfrm>
          <a:off x="762000" y="3324225"/>
          <a:ext cx="5762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xdr:nvSpPr>
        <xdr:cNvPr id="32" name="テキスト ボックス 31"/>
        <xdr:cNvSpPr txBox="1"/>
      </xdr:nvSpPr>
      <xdr:spPr>
        <a:xfrm>
          <a:off x="762000" y="3562350"/>
          <a:ext cx="8724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xdr:nvSpPr>
        <xdr:cNvPr id="33" name="テキスト ボックス 32"/>
        <xdr:cNvSpPr txBox="1"/>
      </xdr:nvSpPr>
      <xdr:spPr>
        <a:xfrm>
          <a:off x="762000" y="3810000"/>
          <a:ext cx="5962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143875" cy="257175"/>
    <xdr:sp>
      <xdr:nvSpPr>
        <xdr:cNvPr id="34" name="テキスト ボックス 33"/>
        <xdr:cNvSpPr txBox="1"/>
      </xdr:nvSpPr>
      <xdr:spPr>
        <a:xfrm>
          <a:off x="762000" y="4048125"/>
          <a:ext cx="81438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63000" cy="428625"/>
    <xdr:sp>
      <xdr:nvSpPr>
        <xdr:cNvPr id="35" name="テキスト ボックス 34"/>
        <xdr:cNvSpPr txBox="1"/>
      </xdr:nvSpPr>
      <xdr:spPr>
        <a:xfrm>
          <a:off x="762000" y="4286250"/>
          <a:ext cx="8763000" cy="4286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「定員管理の状況」の「人口</a:t>
          </a:r>
          <a:r>
            <a:rPr altLang="ja-JP" lang="en-US" sz="1000">
              <a:solidFill>
                <a:srgbClr val="000000"/>
              </a:solidFill>
              <a:latin typeface="ＭＳ Ｐゴシック" panose="020B0600070205080204" pitchFamily="50" charset="-128"/>
              <a:ea typeface="ＭＳ Ｐゴシック" panose="020B0600070205080204" pitchFamily="50" charset="-128"/>
            </a:rPr>
            <a:t>1,000</a:t>
          </a:r>
          <a:r>
            <a:rPr altLang="en-US" lang="ja-JP"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の</a:t>
          </a:r>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ラスパイレス指数</a:t>
          </a:r>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fLocksText="0">
      <xdr:nvSpPr>
        <xdr:cNvPr id="36" name="正方形/長方形 35"/>
        <xdr:cNvSpPr/>
      </xdr:nvSpPr>
      <xdr:spPr>
        <a:xfrm>
          <a:off x="762000" y="474345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xdr:nvSpPr>
        <xdr:cNvPr id="37" name="テキスト ボックス 36"/>
        <xdr:cNvSpPr txBox="1"/>
      </xdr:nvSpPr>
      <xdr:spPr>
        <a:xfrm>
          <a:off x="1771650" y="5086350"/>
          <a:ext cx="1276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xdr:nvSpPr>
        <xdr:cNvPr id="38" name="テキスト ボックス 37"/>
        <xdr:cNvSpPr txBox="1"/>
      </xdr:nvSpPr>
      <xdr:spPr>
        <a:xfrm>
          <a:off x="3171825" y="505777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[0.66]</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fLocksText="0">
      <xdr:nvSpPr>
        <xdr:cNvPr id="39" name="正方形/長方形 38"/>
        <xdr:cNvSpPr/>
      </xdr:nvSpPr>
      <xdr:spPr>
        <a:xfrm>
          <a:off x="5905500" y="498157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fLocksText="0">
      <xdr:nvSpPr>
        <xdr:cNvPr id="40" name="正方形/長方形 39"/>
        <xdr:cNvSpPr/>
      </xdr:nvSpPr>
      <xdr:spPr>
        <a:xfrm>
          <a:off x="5905500" y="516255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fLocksText="0">
      <xdr:nvSpPr>
        <xdr:cNvPr id="41" name="正方形/長方形 40"/>
        <xdr:cNvSpPr/>
      </xdr:nvSpPr>
      <xdr:spPr>
        <a:xfrm>
          <a:off x="7553325" y="498157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fLocksText="0">
      <xdr:nvSpPr>
        <xdr:cNvPr id="42" name="正方形/長方形 41"/>
        <xdr:cNvSpPr/>
      </xdr:nvSpPr>
      <xdr:spPr>
        <a:xfrm>
          <a:off x="7553325" y="516255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0.49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fLocksText="0">
      <xdr:nvSpPr>
        <xdr:cNvPr id="43" name="正方形/長方形 42"/>
        <xdr:cNvSpPr/>
      </xdr:nvSpPr>
      <xdr:spPr>
        <a:xfrm>
          <a:off x="9020175" y="498157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fLocksText="0">
      <xdr:nvSpPr>
        <xdr:cNvPr id="44" name="正方形/長方形 43"/>
        <xdr:cNvSpPr/>
      </xdr:nvSpPr>
      <xdr:spPr>
        <a:xfrm>
          <a:off x="9020175" y="516255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0.73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fLocksText="0">
      <xdr:nvSpPr>
        <xdr:cNvPr id="45" name="正方形/長方形 44"/>
        <xdr:cNvSpPr/>
      </xdr:nvSpPr>
      <xdr:spPr>
        <a:xfrm>
          <a:off x="762000" y="5467350"/>
          <a:ext cx="5076825" cy="227647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fLocksText="0">
      <xdr:nvSpPr>
        <xdr:cNvPr id="46" name="正方形/長方形 45"/>
        <xdr:cNvSpPr/>
      </xdr:nvSpPr>
      <xdr:spPr>
        <a:xfrm>
          <a:off x="6029325" y="5467350"/>
          <a:ext cx="6029325" cy="22764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fLocksText="0">
      <xdr:nvSpPr>
        <xdr:cNvPr id="47" name="正方形/長方形 46"/>
        <xdr:cNvSpPr/>
      </xdr:nvSpPr>
      <xdr:spPr>
        <a:xfrm>
          <a:off x="6029325" y="5467350"/>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fLocksText="0">
      <xdr:nvSpPr>
        <xdr:cNvPr id="48" name="テキスト ボックス 47"/>
        <xdr:cNvSpPr txBox="1"/>
      </xdr:nvSpPr>
      <xdr:spPr>
        <a:xfrm>
          <a:off x="6162675" y="5762625"/>
          <a:ext cx="5781675" cy="19145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減少傾向</a:t>
          </a:r>
          <a:r>
            <a:rPr altLang="en-US" lang="ja-JP" sz="800" u="none" b="0" i="0" kern="0" spc="0" baseline="0">
              <a:ln>
                <a:noFill/>
              </a:ln>
              <a:solidFill>
                <a:srgbClr val="000000"/>
              </a:solidFill>
              <a:effectLst/>
              <a:latin typeface="+mn-lt"/>
              <a:ea typeface="+mn-ea"/>
              <a:cs typeface="+mn-cs"/>
            </a:rPr>
            <a:t>が続いており、</a:t>
          </a:r>
          <a:r>
            <a:rPr altLang="ja-JP" lang="ja-JP" sz="800" u="none" b="0" i="0" kern="0" spc="0" baseline="0">
              <a:ln>
                <a:noFill/>
              </a:ln>
              <a:solidFill>
                <a:srgbClr val="000000"/>
              </a:solidFill>
              <a:effectLst/>
              <a:latin typeface="+mn-lt"/>
              <a:ea typeface="+mn-ea"/>
              <a:cs typeface="+mn-cs"/>
            </a:rPr>
            <a:t>令和</a:t>
          </a:r>
          <a:r>
            <a:rPr altLang="ja-JP" lang="en-US" sz="800" u="none" b="0" i="0" kern="0" spc="0" baseline="0">
              <a:ln>
                <a:noFill/>
              </a:ln>
              <a:solidFill>
                <a:srgbClr val="000000"/>
              </a:solidFill>
              <a:effectLst/>
              <a:latin typeface="+mn-lt"/>
              <a:ea typeface="+mn-ea"/>
              <a:cs typeface="+mn-cs"/>
            </a:rPr>
            <a:t>5</a:t>
          </a:r>
          <a:r>
            <a:rPr altLang="ja-JP" lang="ja-JP" sz="800" u="none" b="0" i="0" kern="0" spc="0" baseline="0">
              <a:ln>
                <a:noFill/>
              </a:ln>
              <a:solidFill>
                <a:srgbClr val="000000"/>
              </a:solidFill>
              <a:effectLst/>
              <a:latin typeface="+mn-lt"/>
              <a:ea typeface="+mn-ea"/>
              <a:cs typeface="+mn-cs"/>
            </a:rPr>
            <a:t>年度は</a:t>
          </a:r>
          <a:r>
            <a:rPr altLang="en-US" lang="ja-JP" sz="800" u="none" b="0" i="0" kern="0" spc="0" baseline="0">
              <a:ln>
                <a:noFill/>
              </a:ln>
              <a:solidFill>
                <a:srgbClr val="000000"/>
              </a:solidFill>
              <a:effectLst/>
              <a:latin typeface="+mn-lt"/>
              <a:ea typeface="+mn-ea"/>
              <a:cs typeface="+mn-cs"/>
            </a:rPr>
            <a:t>前年度比</a:t>
          </a:r>
          <a:r>
            <a:rPr altLang="ja-JP" lang="en-US" sz="800" u="none" b="0" i="0" kern="0" spc="0" baseline="0">
              <a:ln>
                <a:noFill/>
              </a:ln>
              <a:solidFill>
                <a:srgbClr val="000000"/>
              </a:solidFill>
              <a:effectLst/>
              <a:latin typeface="+mn-lt"/>
              <a:ea typeface="+mn-ea"/>
              <a:cs typeface="+mn-cs"/>
            </a:rPr>
            <a:t>0.02</a:t>
          </a:r>
          <a:r>
            <a:rPr altLang="ja-JP" lang="ja-JP" sz="800" u="none" b="0" i="0" kern="0" spc="0" baseline="0">
              <a:ln>
                <a:noFill/>
              </a:ln>
              <a:solidFill>
                <a:srgbClr val="000000"/>
              </a:solidFill>
              <a:effectLst/>
              <a:latin typeface="+mn-lt"/>
              <a:ea typeface="+mn-ea"/>
              <a:cs typeface="+mn-cs"/>
            </a:rPr>
            <a:t>ポイント</a:t>
          </a:r>
          <a:r>
            <a:rPr altLang="en-US" lang="ja-JP" sz="800" u="none" b="0" i="0" kern="0" spc="0" baseline="0">
              <a:ln>
                <a:noFill/>
              </a:ln>
              <a:solidFill>
                <a:srgbClr val="000000"/>
              </a:solidFill>
              <a:effectLst/>
              <a:latin typeface="+mn-lt"/>
              <a:ea typeface="+mn-ea"/>
              <a:cs typeface="+mn-cs"/>
            </a:rPr>
            <a:t>の</a:t>
          </a:r>
          <a:r>
            <a:rPr altLang="ja-JP" lang="ja-JP" sz="800" u="none" b="0" i="0" kern="0" spc="0" baseline="0">
              <a:ln>
                <a:noFill/>
              </a:ln>
              <a:solidFill>
                <a:srgbClr val="000000"/>
              </a:solidFill>
              <a:effectLst/>
              <a:latin typeface="+mn-lt"/>
              <a:ea typeface="+mn-ea"/>
              <a:cs typeface="+mn-cs"/>
            </a:rPr>
            <a:t>減となった。</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令和</a:t>
          </a:r>
          <a:r>
            <a:rPr altLang="ja-JP" lang="en-US" sz="800" u="none" b="0" i="0" kern="0" spc="0" baseline="0">
              <a:ln>
                <a:noFill/>
              </a:ln>
              <a:solidFill>
                <a:srgbClr val="000000"/>
              </a:solidFill>
              <a:effectLst/>
              <a:latin typeface="+mn-lt"/>
              <a:ea typeface="+mn-ea"/>
              <a:cs typeface="+mn-cs"/>
            </a:rPr>
            <a:t>4</a:t>
          </a:r>
          <a:r>
            <a:rPr altLang="ja-JP" lang="ja-JP" sz="800" u="none" b="0" i="0" kern="0" spc="0" baseline="0">
              <a:ln>
                <a:noFill/>
              </a:ln>
              <a:solidFill>
                <a:srgbClr val="000000"/>
              </a:solidFill>
              <a:effectLst/>
              <a:latin typeface="+mn-lt"/>
              <a:ea typeface="+mn-ea"/>
              <a:cs typeface="+mn-cs"/>
            </a:rPr>
            <a:t>年度は、需要に</a:t>
          </a:r>
          <a:r>
            <a:rPr altLang="en-US" lang="ja-JP" sz="800" u="none" b="0" i="0" kern="0" spc="0" baseline="0">
              <a:ln>
                <a:noFill/>
              </a:ln>
              <a:solidFill>
                <a:srgbClr val="000000"/>
              </a:solidFill>
              <a:effectLst/>
              <a:latin typeface="+mn-lt"/>
              <a:ea typeface="+mn-ea"/>
              <a:cs typeface="+mn-cs"/>
            </a:rPr>
            <a:t>おいては</a:t>
          </a:r>
          <a:r>
            <a:rPr altLang="ja-JP" lang="ja-JP" sz="800" u="none" b="0" i="0" kern="0" spc="0" baseline="0">
              <a:ln>
                <a:noFill/>
              </a:ln>
              <a:solidFill>
                <a:srgbClr val="000000"/>
              </a:solidFill>
              <a:effectLst/>
              <a:latin typeface="+mn-lt"/>
              <a:ea typeface="+mn-ea"/>
              <a:cs typeface="+mn-cs"/>
            </a:rPr>
            <a:t>、単位費用の</a:t>
          </a:r>
          <a:r>
            <a:rPr altLang="en-US" lang="ja-JP" sz="800" u="none" b="0" i="0" kern="0" spc="0" baseline="0">
              <a:ln>
                <a:noFill/>
              </a:ln>
              <a:solidFill>
                <a:srgbClr val="000000"/>
              </a:solidFill>
              <a:effectLst/>
              <a:latin typeface="+mn-lt"/>
              <a:ea typeface="+mn-ea"/>
              <a:cs typeface="+mn-cs"/>
            </a:rPr>
            <a:t>減や臨時財政対策債償還基金費の皆減等により振替前需要額は大幅な減となったが、臨時財政対策債の振替額がそれを上回る減となったことにより、基準財政需要額としては大幅な</a:t>
          </a:r>
          <a:r>
            <a:rPr altLang="ja-JP" lang="ja-JP" sz="800" u="none" b="0" i="0" kern="0" spc="0" baseline="0">
              <a:ln>
                <a:noFill/>
              </a:ln>
              <a:solidFill>
                <a:srgbClr val="000000"/>
              </a:solidFill>
              <a:effectLst/>
              <a:latin typeface="+mn-lt"/>
              <a:ea typeface="+mn-ea"/>
              <a:cs typeface="+mn-cs"/>
            </a:rPr>
            <a:t>増と</a:t>
          </a:r>
          <a:r>
            <a:rPr altLang="en-US" lang="ja-JP" sz="800" u="none" b="0" i="0" kern="0" spc="0" baseline="0">
              <a:ln>
                <a:noFill/>
              </a:ln>
              <a:solidFill>
                <a:srgbClr val="000000"/>
              </a:solidFill>
              <a:effectLst/>
              <a:latin typeface="+mn-lt"/>
              <a:ea typeface="+mn-ea"/>
              <a:cs typeface="+mn-cs"/>
            </a:rPr>
            <a:t>なった。</a:t>
          </a:r>
          <a:r>
            <a:rPr altLang="ja-JP" lang="ja-JP" sz="800" u="none" b="0" i="0" kern="0" spc="0" baseline="0">
              <a:ln>
                <a:noFill/>
              </a:ln>
              <a:solidFill>
                <a:srgbClr val="000000"/>
              </a:solidFill>
              <a:effectLst/>
              <a:latin typeface="+mn-lt"/>
              <a:ea typeface="+mn-ea"/>
              <a:cs typeface="+mn-cs"/>
            </a:rPr>
            <a:t>収入においては市町村民税法人税割や</a:t>
          </a:r>
          <a:r>
            <a:rPr altLang="en-US" lang="ja-JP" sz="800" u="none" b="0" i="0" kern="0" spc="0" baseline="0">
              <a:ln>
                <a:noFill/>
              </a:ln>
              <a:solidFill>
                <a:srgbClr val="000000"/>
              </a:solidFill>
              <a:effectLst/>
              <a:latin typeface="+mn-lt"/>
              <a:ea typeface="+mn-ea"/>
              <a:cs typeface="+mn-cs"/>
            </a:rPr>
            <a:t>固定資産税の償却資産において大幅な減となったものの、市町村民税</a:t>
          </a:r>
          <a:r>
            <a:rPr altLang="ja-JP" lang="ja-JP" sz="800" u="none" b="0" i="0" kern="0" spc="0" baseline="0">
              <a:ln>
                <a:noFill/>
              </a:ln>
              <a:solidFill>
                <a:srgbClr val="000000"/>
              </a:solidFill>
              <a:effectLst/>
              <a:latin typeface="+mn-lt"/>
              <a:ea typeface="+mn-ea"/>
              <a:cs typeface="+mn-cs"/>
            </a:rPr>
            <a:t>所得割</a:t>
          </a:r>
          <a:r>
            <a:rPr altLang="en-US" lang="ja-JP" sz="800" u="none" b="0" i="0" kern="0" spc="0" baseline="0">
              <a:ln>
                <a:noFill/>
              </a:ln>
              <a:solidFill>
                <a:srgbClr val="000000"/>
              </a:solidFill>
              <a:effectLst/>
              <a:latin typeface="+mn-lt"/>
              <a:ea typeface="+mn-ea"/>
              <a:cs typeface="+mn-cs"/>
            </a:rPr>
            <a:t>や法人事業税交付金、環境性能割交付金等</a:t>
          </a:r>
          <a:r>
            <a:rPr altLang="ja-JP" lang="ja-JP" sz="800" u="none" b="0" i="0" kern="0" spc="0" baseline="0">
              <a:ln>
                <a:noFill/>
              </a:ln>
              <a:solidFill>
                <a:srgbClr val="000000"/>
              </a:solidFill>
              <a:effectLst/>
              <a:latin typeface="+mn-lt"/>
              <a:ea typeface="+mn-ea"/>
              <a:cs typeface="+mn-cs"/>
            </a:rPr>
            <a:t>におい</a:t>
          </a:r>
          <a:r>
            <a:rPr altLang="en-US" lang="ja-JP" sz="800" u="none" b="0" i="0" kern="0" spc="0" baseline="0">
              <a:ln>
                <a:noFill/>
              </a:ln>
              <a:solidFill>
                <a:srgbClr val="000000"/>
              </a:solidFill>
              <a:effectLst/>
              <a:latin typeface="+mn-lt"/>
              <a:ea typeface="+mn-ea"/>
              <a:cs typeface="+mn-cs"/>
            </a:rPr>
            <a:t>て増</a:t>
          </a:r>
          <a:r>
            <a:rPr altLang="ja-JP" lang="ja-JP" sz="800" u="none" b="0" i="0" kern="0" spc="0" baseline="0">
              <a:ln>
                <a:noFill/>
              </a:ln>
              <a:solidFill>
                <a:srgbClr val="000000"/>
              </a:solidFill>
              <a:effectLst/>
              <a:latin typeface="+mn-lt"/>
              <a:ea typeface="+mn-ea"/>
              <a:cs typeface="+mn-cs"/>
            </a:rPr>
            <a:t>となったことから、基準財政収入額全体で</a:t>
          </a:r>
          <a:r>
            <a:rPr altLang="en-US" lang="ja-JP" sz="800" u="none" b="0" i="0" kern="0" spc="0" baseline="0">
              <a:ln>
                <a:noFill/>
              </a:ln>
              <a:solidFill>
                <a:srgbClr val="000000"/>
              </a:solidFill>
              <a:effectLst/>
              <a:latin typeface="+mn-lt"/>
              <a:ea typeface="+mn-ea"/>
              <a:cs typeface="+mn-cs"/>
            </a:rPr>
            <a:t>は</a:t>
          </a:r>
          <a:r>
            <a:rPr altLang="ja-JP" lang="ja-JP" sz="800" u="none" b="0" i="0" kern="0" spc="0" baseline="0">
              <a:ln>
                <a:noFill/>
              </a:ln>
              <a:solidFill>
                <a:srgbClr val="000000"/>
              </a:solidFill>
              <a:effectLst/>
              <a:latin typeface="+mn-lt"/>
              <a:ea typeface="+mn-ea"/>
              <a:cs typeface="+mn-cs"/>
            </a:rPr>
            <a:t>、</a:t>
          </a:r>
          <a:r>
            <a:rPr altLang="en-US" lang="ja-JP" sz="800" u="none" b="0" i="0" kern="0" spc="0" baseline="0">
              <a:ln>
                <a:noFill/>
              </a:ln>
              <a:solidFill>
                <a:srgbClr val="000000"/>
              </a:solidFill>
              <a:effectLst/>
              <a:latin typeface="+mn-lt"/>
              <a:ea typeface="+mn-ea"/>
              <a:cs typeface="+mn-cs"/>
            </a:rPr>
            <a:t>約</a:t>
          </a:r>
          <a:r>
            <a:rPr altLang="ja-JP" lang="en-US" sz="800" u="none" b="0" i="0" kern="0" spc="0" baseline="0">
              <a:ln>
                <a:noFill/>
              </a:ln>
              <a:solidFill>
                <a:srgbClr val="000000"/>
              </a:solidFill>
              <a:effectLst/>
              <a:latin typeface="+mn-lt"/>
              <a:ea typeface="+mn-ea"/>
              <a:cs typeface="+mn-cs"/>
            </a:rPr>
            <a:t>35</a:t>
          </a:r>
          <a:r>
            <a:rPr altLang="en-US" lang="ja-JP" sz="800" u="none" b="0" i="0" kern="0" spc="0" baseline="0">
              <a:ln>
                <a:noFill/>
              </a:ln>
              <a:solidFill>
                <a:srgbClr val="000000"/>
              </a:solidFill>
              <a:effectLst/>
              <a:latin typeface="+mn-lt"/>
              <a:ea typeface="+mn-ea"/>
              <a:cs typeface="+mn-cs"/>
            </a:rPr>
            <a:t>万円</a:t>
          </a:r>
          <a:r>
            <a:rPr altLang="ja-JP" lang="ja-JP" sz="800" u="none" b="0" i="0" kern="0" spc="0" baseline="0">
              <a:ln>
                <a:noFill/>
              </a:ln>
              <a:solidFill>
                <a:srgbClr val="000000"/>
              </a:solidFill>
              <a:effectLst/>
              <a:latin typeface="+mn-lt"/>
              <a:ea typeface="+mn-ea"/>
              <a:cs typeface="+mn-cs"/>
            </a:rPr>
            <a:t>の</a:t>
          </a:r>
          <a:r>
            <a:rPr altLang="en-US" lang="ja-JP" sz="800" u="none" b="0" i="0" kern="0" spc="0" baseline="0">
              <a:ln>
                <a:noFill/>
              </a:ln>
              <a:solidFill>
                <a:srgbClr val="000000"/>
              </a:solidFill>
              <a:effectLst/>
              <a:latin typeface="+mn-lt"/>
              <a:ea typeface="+mn-ea"/>
              <a:cs typeface="+mn-cs"/>
            </a:rPr>
            <a:t>増となった。基準財政収入額が微増となったが、基準財政需要額が大幅増となった</a:t>
          </a:r>
          <a:r>
            <a:rPr altLang="ja-JP" lang="ja-JP" sz="800" u="none" b="0" i="0" kern="0" spc="0" baseline="0">
              <a:ln>
                <a:noFill/>
              </a:ln>
              <a:solidFill>
                <a:srgbClr val="000000"/>
              </a:solidFill>
              <a:effectLst/>
              <a:latin typeface="+mn-lt"/>
              <a:ea typeface="+mn-ea"/>
              <a:cs typeface="+mn-cs"/>
            </a:rPr>
            <a:t>結果、単年度では</a:t>
          </a:r>
          <a:r>
            <a:rPr altLang="ja-JP" lang="en-US" sz="800" u="none" b="0" i="0" kern="0" spc="0" baseline="0">
              <a:ln>
                <a:noFill/>
              </a:ln>
              <a:solidFill>
                <a:srgbClr val="000000"/>
              </a:solidFill>
              <a:effectLst/>
              <a:latin typeface="+mn-lt"/>
              <a:ea typeface="+mn-ea"/>
              <a:cs typeface="+mn-cs"/>
            </a:rPr>
            <a:t>0.03</a:t>
          </a:r>
          <a:r>
            <a:rPr altLang="ja-JP" lang="ja-JP" sz="800" u="none" b="0" i="0" kern="0" spc="0" baseline="0">
              <a:ln>
                <a:noFill/>
              </a:ln>
              <a:solidFill>
                <a:srgbClr val="000000"/>
              </a:solidFill>
              <a:effectLst/>
              <a:latin typeface="+mn-lt"/>
              <a:ea typeface="+mn-ea"/>
              <a:cs typeface="+mn-cs"/>
            </a:rPr>
            <a:t>ポイント減の</a:t>
          </a:r>
          <a:r>
            <a:rPr altLang="ja-JP" lang="en-US" sz="800" u="none" b="0" i="0" kern="0" spc="0" baseline="0">
              <a:ln>
                <a:noFill/>
              </a:ln>
              <a:solidFill>
                <a:srgbClr val="000000"/>
              </a:solidFill>
              <a:effectLst/>
              <a:latin typeface="+mn-lt"/>
              <a:ea typeface="+mn-ea"/>
              <a:cs typeface="+mn-cs"/>
            </a:rPr>
            <a:t>0.62</a:t>
          </a:r>
          <a:r>
            <a:rPr altLang="ja-JP" lang="ja-JP" sz="800" u="none" b="0" i="0" kern="0" spc="0" baseline="0">
              <a:ln>
                <a:noFill/>
              </a:ln>
              <a:solidFill>
                <a:srgbClr val="000000"/>
              </a:solidFill>
              <a:effectLst/>
              <a:latin typeface="+mn-lt"/>
              <a:ea typeface="+mn-ea"/>
              <a:cs typeface="+mn-cs"/>
            </a:rPr>
            <a:t>となり、３ヶ年平均では</a:t>
          </a:r>
          <a:r>
            <a:rPr altLang="ja-JP" lang="en-US" sz="800" u="none" b="0" i="0" kern="0" spc="0" baseline="0">
              <a:ln>
                <a:noFill/>
              </a:ln>
              <a:solidFill>
                <a:srgbClr val="000000"/>
              </a:solidFill>
              <a:effectLst/>
              <a:latin typeface="+mn-lt"/>
              <a:ea typeface="+mn-ea"/>
              <a:cs typeface="+mn-cs"/>
            </a:rPr>
            <a:t>0.02</a:t>
          </a:r>
          <a:r>
            <a:rPr altLang="ja-JP" lang="ja-JP" sz="800" u="none" b="0" i="0" kern="0" spc="0" baseline="0">
              <a:ln>
                <a:noFill/>
              </a:ln>
              <a:solidFill>
                <a:srgbClr val="000000"/>
              </a:solidFill>
              <a:effectLst/>
              <a:latin typeface="+mn-lt"/>
              <a:ea typeface="+mn-ea"/>
              <a:cs typeface="+mn-cs"/>
            </a:rPr>
            <a:t>ポイント減の</a:t>
          </a:r>
          <a:r>
            <a:rPr altLang="ja-JP" lang="en-US" sz="800" u="none" b="0" i="0" kern="0" spc="0" baseline="0">
              <a:ln>
                <a:noFill/>
              </a:ln>
              <a:solidFill>
                <a:srgbClr val="000000"/>
              </a:solidFill>
              <a:effectLst/>
              <a:latin typeface="+mn-lt"/>
              <a:ea typeface="+mn-ea"/>
              <a:cs typeface="+mn-cs"/>
            </a:rPr>
            <a:t>0.66</a:t>
          </a:r>
          <a:r>
            <a:rPr altLang="ja-JP" lang="ja-JP" sz="800" u="none" b="0" i="0" kern="0" spc="0" baseline="0">
              <a:ln>
                <a:noFill/>
              </a:ln>
              <a:solidFill>
                <a:srgbClr val="000000"/>
              </a:solidFill>
              <a:effectLst/>
              <a:latin typeface="+mn-lt"/>
              <a:ea typeface="+mn-ea"/>
              <a:cs typeface="+mn-cs"/>
            </a:rPr>
            <a:t>となった。</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今後も動向を注視し、課税適正・徴収強化等による歳入の確保をはじめ、歳出抑制など、不断の行政改革を続けて行くことにより、財政基盤の強化を図っていく。</a:t>
          </a:r>
          <a:endParaRPr altLang="ja-JP" lang="ja-JP" sz="800" u="none" b="0" i="0" kern="0" spc="0" baseline="0">
            <a:ln>
              <a:noFill/>
            </a:ln>
            <a:solidFill>
              <a:srgbClr val="000000"/>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sp>
      <xdr:nvSpPr>
        <xdr:cNvPr id="49" name="直線コネクタ 48"/>
        <xdr:cNvSpPr/>
      </xdr:nvSpPr>
      <xdr:spPr>
        <a:xfrm>
          <a:off x="762000" y="7743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133350</xdr:colOff>
      <xdr:row>45</xdr:row>
      <xdr:rowOff>131535</xdr:rowOff>
    </xdr:from>
    <xdr:to>
      <xdr:col>27</xdr:col>
      <xdr:colOff>184150</xdr:colOff>
      <xdr:row>45</xdr:row>
      <xdr:rowOff>131535</xdr:rowOff>
    </xdr:to>
    <xdr:sp>
      <xdr:nvSpPr>
        <xdr:cNvPr id="50" name="直線コネクタ 49"/>
        <xdr:cNvSpPr/>
      </xdr:nvSpPr>
      <xdr:spPr>
        <a:xfrm>
          <a:off x="762000" y="74199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44</xdr:row>
      <xdr:rowOff>161925</xdr:rowOff>
    </xdr:from>
    <xdr:ext cx="762000" cy="257175"/>
    <xdr:sp>
      <xdr:nvSpPr>
        <xdr:cNvPr id="51" name="テキスト ボックス 50"/>
        <xdr:cNvSpPr txBox="1"/>
      </xdr:nvSpPr>
      <xdr:spPr>
        <a:xfrm>
          <a:off x="0" y="7286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sp>
      <xdr:nvSpPr>
        <xdr:cNvPr id="52" name="直線コネクタ 51"/>
        <xdr:cNvSpPr/>
      </xdr:nvSpPr>
      <xdr:spPr>
        <a:xfrm>
          <a:off x="762000" y="70961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42</xdr:row>
      <xdr:rowOff>161925</xdr:rowOff>
    </xdr:from>
    <xdr:ext cx="762000" cy="257175"/>
    <xdr:sp>
      <xdr:nvSpPr>
        <xdr:cNvPr id="53" name="テキスト ボックス 52"/>
        <xdr:cNvSpPr txBox="1"/>
      </xdr:nvSpPr>
      <xdr:spPr>
        <a:xfrm>
          <a:off x="0" y="6962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sp>
      <xdr:nvSpPr>
        <xdr:cNvPr id="54" name="直線コネクタ 53"/>
        <xdr:cNvSpPr/>
      </xdr:nvSpPr>
      <xdr:spPr>
        <a:xfrm>
          <a:off x="762000" y="67627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40</xdr:row>
      <xdr:rowOff>152400</xdr:rowOff>
    </xdr:from>
    <xdr:ext cx="762000" cy="257175"/>
    <xdr:sp>
      <xdr:nvSpPr>
        <xdr:cNvPr id="55" name="テキスト ボックス 54"/>
        <xdr:cNvSpPr txBox="1"/>
      </xdr:nvSpPr>
      <xdr:spPr>
        <a:xfrm>
          <a:off x="0" y="6629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sp>
      <xdr:nvSpPr>
        <xdr:cNvPr id="56" name="直線コネクタ 55"/>
        <xdr:cNvSpPr/>
      </xdr:nvSpPr>
      <xdr:spPr>
        <a:xfrm>
          <a:off x="762000" y="64389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38</xdr:row>
      <xdr:rowOff>152400</xdr:rowOff>
    </xdr:from>
    <xdr:ext cx="762000" cy="257175"/>
    <xdr:sp>
      <xdr:nvSpPr>
        <xdr:cNvPr id="57" name="テキスト ボックス 56"/>
        <xdr:cNvSpPr txBox="1"/>
      </xdr:nvSpPr>
      <xdr:spPr>
        <a:xfrm>
          <a:off x="0" y="6305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0.90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sp>
      <xdr:nvSpPr>
        <xdr:cNvPr id="58" name="直線コネクタ 57"/>
        <xdr:cNvSpPr/>
      </xdr:nvSpPr>
      <xdr:spPr>
        <a:xfrm>
          <a:off x="762000" y="61150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36</xdr:row>
      <xdr:rowOff>152400</xdr:rowOff>
    </xdr:from>
    <xdr:ext cx="762000" cy="257175"/>
    <xdr:sp>
      <xdr:nvSpPr>
        <xdr:cNvPr id="59" name="テキスト ボックス 58"/>
        <xdr:cNvSpPr txBox="1"/>
      </xdr:nvSpPr>
      <xdr:spPr>
        <a:xfrm>
          <a:off x="0" y="5981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sp>
      <xdr:nvSpPr>
        <xdr:cNvPr id="60" name="直線コネクタ 59"/>
        <xdr:cNvSpPr/>
      </xdr:nvSpPr>
      <xdr:spPr>
        <a:xfrm>
          <a:off x="762000" y="57912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34</xdr:row>
      <xdr:rowOff>152400</xdr:rowOff>
    </xdr:from>
    <xdr:ext cx="762000" cy="257175"/>
    <xdr:sp>
      <xdr:nvSpPr>
        <xdr:cNvPr id="61" name="テキスト ボックス 60"/>
        <xdr:cNvSpPr txBox="1"/>
      </xdr:nvSpPr>
      <xdr:spPr>
        <a:xfrm>
          <a:off x="0" y="5657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sp>
      <xdr:nvSpPr>
        <xdr:cNvPr id="62" name="直線コネクタ 61"/>
        <xdr:cNvSpPr/>
      </xdr:nvSpPr>
      <xdr:spPr>
        <a:xfrm>
          <a:off x="762000" y="54673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32</xdr:row>
      <xdr:rowOff>152400</xdr:rowOff>
    </xdr:from>
    <xdr:ext cx="762000" cy="257175"/>
    <xdr:sp>
      <xdr:nvSpPr>
        <xdr:cNvPr id="63" name="テキスト ボックス 62"/>
        <xdr:cNvSpPr txBox="1"/>
      </xdr:nvSpPr>
      <xdr:spPr>
        <a:xfrm>
          <a:off x="0" y="5334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fLocksText="0">
      <xdr:nvSpPr>
        <xdr:cNvPr id="64" name="財政力グラフ枠"/>
        <xdr:cNvSpPr/>
      </xdr:nvSpPr>
      <xdr:spPr>
        <a:xfrm>
          <a:off x="762000" y="5467350"/>
          <a:ext cx="5076825" cy="22764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sp>
      <xdr:nvSpPr>
        <xdr:cNvPr id="65" name="直線コネクタ 64"/>
        <xdr:cNvSpPr/>
      </xdr:nvSpPr>
      <xdr:spPr>
        <a:xfrm flipV="1">
          <a:off x="4953000" y="5791200"/>
          <a:ext cx="0" cy="14097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44</xdr:row>
      <xdr:rowOff>47625</xdr:rowOff>
    </xdr:from>
    <xdr:ext cx="762000" cy="257175"/>
    <xdr:sp>
      <xdr:nvSpPr>
        <xdr:cNvPr id="66" name="財政力最小値テキスト"/>
        <xdr:cNvSpPr txBox="1"/>
      </xdr:nvSpPr>
      <xdr:spPr>
        <a:xfrm>
          <a:off x="5038725" y="717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0.20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sp>
      <xdr:nvSpPr>
        <xdr:cNvPr id="67" name="直線コネクタ 66"/>
        <xdr:cNvSpPr/>
      </xdr:nvSpPr>
      <xdr:spPr>
        <a:xfrm>
          <a:off x="4867275" y="7200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34</xdr:row>
      <xdr:rowOff>38100</xdr:rowOff>
    </xdr:from>
    <xdr:ext cx="762000" cy="257175"/>
    <xdr:sp>
      <xdr:nvSpPr>
        <xdr:cNvPr id="68" name="財政力最大値テキスト"/>
        <xdr:cNvSpPr txBox="1"/>
      </xdr:nvSpPr>
      <xdr:spPr>
        <a:xfrm>
          <a:off x="5038725" y="5543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1.50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sp>
      <xdr:nvSpPr>
        <xdr:cNvPr id="69" name="直線コネクタ 68"/>
        <xdr:cNvSpPr/>
      </xdr:nvSpPr>
      <xdr:spPr>
        <a:xfrm>
          <a:off x="4867275" y="57912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41</xdr:row>
      <xdr:rowOff>35983</xdr:rowOff>
    </xdr:from>
    <xdr:to>
      <xdr:col>23</xdr:col>
      <xdr:colOff>133350</xdr:colOff>
      <xdr:row>41</xdr:row>
      <xdr:rowOff>58965</xdr:rowOff>
    </xdr:to>
    <xdr:sp>
      <xdr:nvSpPr>
        <xdr:cNvPr id="70" name="直線コネクタ 69"/>
        <xdr:cNvSpPr/>
      </xdr:nvSpPr>
      <xdr:spPr>
        <a:xfrm>
          <a:off x="4114800" y="667702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41</xdr:row>
      <xdr:rowOff>142875</xdr:rowOff>
    </xdr:from>
    <xdr:ext cx="762000" cy="257175"/>
    <xdr:sp>
      <xdr:nvSpPr>
        <xdr:cNvPr id="71" name="財政力平均値テキスト"/>
        <xdr:cNvSpPr txBox="1"/>
      </xdr:nvSpPr>
      <xdr:spPr>
        <a:xfrm>
          <a:off x="5038725" y="67818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fLocksText="0">
      <xdr:nvSpPr>
        <xdr:cNvPr id="72" name="フローチャート: 判断 71"/>
        <xdr:cNvSpPr/>
      </xdr:nvSpPr>
      <xdr:spPr>
        <a:xfrm>
          <a:off x="4905375" y="68008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41</xdr:row>
      <xdr:rowOff>24493</xdr:rowOff>
    </xdr:from>
    <xdr:to>
      <xdr:col>19</xdr:col>
      <xdr:colOff>133350</xdr:colOff>
      <xdr:row>41</xdr:row>
      <xdr:rowOff>35983</xdr:rowOff>
    </xdr:to>
    <xdr:sp>
      <xdr:nvSpPr>
        <xdr:cNvPr id="73" name="直線コネクタ 72"/>
        <xdr:cNvSpPr/>
      </xdr:nvSpPr>
      <xdr:spPr>
        <a:xfrm>
          <a:off x="3228975" y="66675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41</xdr:row>
      <xdr:rowOff>157541</xdr:rowOff>
    </xdr:from>
    <xdr:to>
      <xdr:col>19</xdr:col>
      <xdr:colOff>184150</xdr:colOff>
      <xdr:row>42</xdr:row>
      <xdr:rowOff>87691</xdr:rowOff>
    </xdr:to>
    <xdr:sp fLocksText="0">
      <xdr:nvSpPr>
        <xdr:cNvPr id="74" name="フローチャート: 判断 73"/>
        <xdr:cNvSpPr/>
      </xdr:nvSpPr>
      <xdr:spPr>
        <a:xfrm>
          <a:off x="4067175" y="68008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42</xdr:row>
      <xdr:rowOff>76200</xdr:rowOff>
    </xdr:from>
    <xdr:ext cx="733425" cy="257175"/>
    <xdr:sp>
      <xdr:nvSpPr>
        <xdr:cNvPr id="75" name="テキスト ボックス 74"/>
        <xdr:cNvSpPr txBox="1"/>
      </xdr:nvSpPr>
      <xdr:spPr>
        <a:xfrm>
          <a:off x="3733800" y="68770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sp>
      <xdr:nvSpPr>
        <xdr:cNvPr id="76" name="直線コネクタ 75"/>
        <xdr:cNvSpPr/>
      </xdr:nvSpPr>
      <xdr:spPr>
        <a:xfrm flipV="1">
          <a:off x="2333625" y="66675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41</xdr:row>
      <xdr:rowOff>134559</xdr:rowOff>
    </xdr:from>
    <xdr:to>
      <xdr:col>15</xdr:col>
      <xdr:colOff>133350</xdr:colOff>
      <xdr:row>42</xdr:row>
      <xdr:rowOff>64709</xdr:rowOff>
    </xdr:to>
    <xdr:sp fLocksText="0">
      <xdr:nvSpPr>
        <xdr:cNvPr id="77" name="フローチャート: 判断 76"/>
        <xdr:cNvSpPr/>
      </xdr:nvSpPr>
      <xdr:spPr>
        <a:xfrm>
          <a:off x="3171825" y="67722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42</xdr:row>
      <xdr:rowOff>47625</xdr:rowOff>
    </xdr:from>
    <xdr:ext cx="762000" cy="257175"/>
    <xdr:sp>
      <xdr:nvSpPr>
        <xdr:cNvPr id="78" name="テキスト ボックス 77"/>
        <xdr:cNvSpPr txBox="1"/>
      </xdr:nvSpPr>
      <xdr:spPr>
        <a:xfrm>
          <a:off x="2838450" y="6848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35983</xdr:rowOff>
    </xdr:to>
    <xdr:sp>
      <xdr:nvSpPr>
        <xdr:cNvPr id="79" name="直線コネクタ 78"/>
        <xdr:cNvSpPr/>
      </xdr:nvSpPr>
      <xdr:spPr>
        <a:xfrm>
          <a:off x="1447800" y="66484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41</xdr:row>
      <xdr:rowOff>146050</xdr:rowOff>
    </xdr:from>
    <xdr:to>
      <xdr:col>11</xdr:col>
      <xdr:colOff>82550</xdr:colOff>
      <xdr:row>42</xdr:row>
      <xdr:rowOff>76200</xdr:rowOff>
    </xdr:to>
    <xdr:sp fLocksText="0">
      <xdr:nvSpPr>
        <xdr:cNvPr id="80" name="フローチャート: 判断 79"/>
        <xdr:cNvSpPr/>
      </xdr:nvSpPr>
      <xdr:spPr>
        <a:xfrm>
          <a:off x="2286000" y="67818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42</xdr:row>
      <xdr:rowOff>57150</xdr:rowOff>
    </xdr:from>
    <xdr:ext cx="762000" cy="257175"/>
    <xdr:sp>
      <xdr:nvSpPr>
        <xdr:cNvPr id="81" name="テキスト ボックス 80"/>
        <xdr:cNvSpPr txBox="1"/>
      </xdr:nvSpPr>
      <xdr:spPr>
        <a:xfrm>
          <a:off x="1952625" y="6858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fLocksText="0">
      <xdr:nvSpPr>
        <xdr:cNvPr id="82" name="フローチャート: 判断 81"/>
        <xdr:cNvSpPr/>
      </xdr:nvSpPr>
      <xdr:spPr>
        <a:xfrm>
          <a:off x="1400175" y="67722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42</xdr:row>
      <xdr:rowOff>47625</xdr:rowOff>
    </xdr:from>
    <xdr:ext cx="762000" cy="257175"/>
    <xdr:sp>
      <xdr:nvSpPr>
        <xdr:cNvPr id="83" name="テキスト ボックス 82"/>
        <xdr:cNvSpPr txBox="1"/>
      </xdr:nvSpPr>
      <xdr:spPr>
        <a:xfrm>
          <a:off x="1066800" y="6848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xdr:nvSpPr>
        <xdr:cNvPr id="84" name="テキスト ボックス 83"/>
        <xdr:cNvSpPr txBox="1"/>
      </xdr:nvSpPr>
      <xdr:spPr>
        <a:xfrm>
          <a:off x="4733925"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xdr:nvSpPr>
        <xdr:cNvPr id="85" name="テキスト ボックス 84"/>
        <xdr:cNvSpPr txBox="1"/>
      </xdr:nvSpPr>
      <xdr:spPr>
        <a:xfrm>
          <a:off x="3895725"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xdr:nvSpPr>
        <xdr:cNvPr id="86" name="テキスト ボックス 85"/>
        <xdr:cNvSpPr txBox="1"/>
      </xdr:nvSpPr>
      <xdr:spPr>
        <a:xfrm>
          <a:off x="300990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xdr:nvSpPr>
        <xdr:cNvPr id="87" name="テキスト ボックス 86"/>
        <xdr:cNvSpPr txBox="1"/>
      </xdr:nvSpPr>
      <xdr:spPr>
        <a:xfrm>
          <a:off x="211455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xdr:nvSpPr>
        <xdr:cNvPr id="88" name="テキスト ボックス 87"/>
        <xdr:cNvSpPr txBox="1"/>
      </xdr:nvSpPr>
      <xdr:spPr>
        <a:xfrm>
          <a:off x="1228725"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fLocksText="0">
      <xdr:nvSpPr>
        <xdr:cNvPr id="89" name="楕円 88"/>
        <xdr:cNvSpPr/>
      </xdr:nvSpPr>
      <xdr:spPr>
        <a:xfrm>
          <a:off x="4905375" y="66484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40</xdr:row>
      <xdr:rowOff>28575</xdr:rowOff>
    </xdr:from>
    <xdr:ext cx="762000" cy="257175"/>
    <xdr:sp>
      <xdr:nvSpPr>
        <xdr:cNvPr id="90" name="財政力該当値テキスト"/>
        <xdr:cNvSpPr txBox="1"/>
      </xdr:nvSpPr>
      <xdr:spPr>
        <a:xfrm>
          <a:off x="5038725" y="6505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fLocksText="0">
      <xdr:nvSpPr>
        <xdr:cNvPr id="91" name="楕円 90"/>
        <xdr:cNvSpPr/>
      </xdr:nvSpPr>
      <xdr:spPr>
        <a:xfrm>
          <a:off x="4067175" y="6629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39</xdr:row>
      <xdr:rowOff>95250</xdr:rowOff>
    </xdr:from>
    <xdr:ext cx="733425" cy="257175"/>
    <xdr:sp>
      <xdr:nvSpPr>
        <xdr:cNvPr id="92" name="テキスト ボックス 91"/>
        <xdr:cNvSpPr txBox="1"/>
      </xdr:nvSpPr>
      <xdr:spPr>
        <a:xfrm>
          <a:off x="3733800" y="64103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fLocksText="0">
      <xdr:nvSpPr>
        <xdr:cNvPr id="93" name="楕円 92"/>
        <xdr:cNvSpPr/>
      </xdr:nvSpPr>
      <xdr:spPr>
        <a:xfrm>
          <a:off x="3171825" y="66198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39</xdr:row>
      <xdr:rowOff>85725</xdr:rowOff>
    </xdr:from>
    <xdr:ext cx="762000" cy="257175"/>
    <xdr:sp>
      <xdr:nvSpPr>
        <xdr:cNvPr id="94" name="テキスト ボックス 93"/>
        <xdr:cNvSpPr txBox="1"/>
      </xdr:nvSpPr>
      <xdr:spPr>
        <a:xfrm>
          <a:off x="2838450" y="6400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fLocksText="0">
      <xdr:nvSpPr>
        <xdr:cNvPr id="95" name="楕円 94"/>
        <xdr:cNvSpPr/>
      </xdr:nvSpPr>
      <xdr:spPr>
        <a:xfrm>
          <a:off x="2286000" y="6629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39</xdr:row>
      <xdr:rowOff>95250</xdr:rowOff>
    </xdr:from>
    <xdr:ext cx="762000" cy="257175"/>
    <xdr:sp>
      <xdr:nvSpPr>
        <xdr:cNvPr id="96" name="テキスト ボックス 95"/>
        <xdr:cNvSpPr txBox="1"/>
      </xdr:nvSpPr>
      <xdr:spPr>
        <a:xfrm>
          <a:off x="1952625" y="6410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133652</xdr:rowOff>
    </xdr:from>
    <xdr:to>
      <xdr:col>7</xdr:col>
      <xdr:colOff>31750</xdr:colOff>
      <xdr:row>41</xdr:row>
      <xdr:rowOff>63802</xdr:rowOff>
    </xdr:to>
    <xdr:sp fLocksText="0">
      <xdr:nvSpPr>
        <xdr:cNvPr id="97" name="楕円 96"/>
        <xdr:cNvSpPr/>
      </xdr:nvSpPr>
      <xdr:spPr>
        <a:xfrm>
          <a:off x="1400175" y="66103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39</xdr:row>
      <xdr:rowOff>76200</xdr:rowOff>
    </xdr:from>
    <xdr:ext cx="762000" cy="257175"/>
    <xdr:sp>
      <xdr:nvSpPr>
        <xdr:cNvPr id="98" name="テキスト ボックス 97"/>
        <xdr:cNvSpPr txBox="1"/>
      </xdr:nvSpPr>
      <xdr:spPr>
        <a:xfrm>
          <a:off x="1066800" y="6391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fLocksText="0">
      <xdr:nvSpPr>
        <xdr:cNvPr id="99" name="正方形/長方形 98"/>
        <xdr:cNvSpPr/>
      </xdr:nvSpPr>
      <xdr:spPr>
        <a:xfrm>
          <a:off x="762000" y="834390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xdr:nvSpPr>
        <xdr:cNvPr id="100" name="テキスト ボックス 99"/>
        <xdr:cNvSpPr txBox="1"/>
      </xdr:nvSpPr>
      <xdr:spPr>
        <a:xfrm>
          <a:off x="1685925" y="8686800"/>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xdr:nvSpPr>
        <xdr:cNvPr id="101" name="テキスト ボックス 100"/>
        <xdr:cNvSpPr txBox="1"/>
      </xdr:nvSpPr>
      <xdr:spPr>
        <a:xfrm>
          <a:off x="3257550" y="865822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[97.9%]</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fLocksText="0">
      <xdr:nvSpPr>
        <xdr:cNvPr id="102" name="正方形/長方形 101"/>
        <xdr:cNvSpPr/>
      </xdr:nvSpPr>
      <xdr:spPr>
        <a:xfrm>
          <a:off x="5905500" y="85820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fLocksText="0">
      <xdr:nvSpPr>
        <xdr:cNvPr id="103" name="正方形/長方形 102"/>
        <xdr:cNvSpPr/>
      </xdr:nvSpPr>
      <xdr:spPr>
        <a:xfrm>
          <a:off x="5905500" y="8753475"/>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fLocksText="0">
      <xdr:nvSpPr>
        <xdr:cNvPr id="104" name="正方形/長方形 103"/>
        <xdr:cNvSpPr/>
      </xdr:nvSpPr>
      <xdr:spPr>
        <a:xfrm>
          <a:off x="7553325" y="85820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fLocksText="0">
      <xdr:nvSpPr>
        <xdr:cNvPr id="105" name="正方形/長方形 104"/>
        <xdr:cNvSpPr/>
      </xdr:nvSpPr>
      <xdr:spPr>
        <a:xfrm>
          <a:off x="7553325" y="875347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92.2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fLocksText="0">
      <xdr:nvSpPr>
        <xdr:cNvPr id="106" name="正方形/長方形 105"/>
        <xdr:cNvSpPr/>
      </xdr:nvSpPr>
      <xdr:spPr>
        <a:xfrm>
          <a:off x="9020175" y="85820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fLocksText="0">
      <xdr:nvSpPr>
        <xdr:cNvPr id="107" name="正方形/長方形 106"/>
        <xdr:cNvSpPr/>
      </xdr:nvSpPr>
      <xdr:spPr>
        <a:xfrm>
          <a:off x="9020175" y="875347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89.1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fLocksText="0">
      <xdr:nvSpPr>
        <xdr:cNvPr id="108" name="正方形/長方形 107"/>
        <xdr:cNvSpPr/>
      </xdr:nvSpPr>
      <xdr:spPr>
        <a:xfrm>
          <a:off x="762000" y="9067800"/>
          <a:ext cx="5076825" cy="2266950"/>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fLocksText="0">
      <xdr:nvSpPr>
        <xdr:cNvPr id="109" name="正方形/長方形 108"/>
        <xdr:cNvSpPr/>
      </xdr:nvSpPr>
      <xdr:spPr>
        <a:xfrm>
          <a:off x="6029325" y="9067800"/>
          <a:ext cx="6029325" cy="22669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fLocksText="0">
      <xdr:nvSpPr>
        <xdr:cNvPr id="110" name="正方形/長方形 109"/>
        <xdr:cNvSpPr/>
      </xdr:nvSpPr>
      <xdr:spPr>
        <a:xfrm>
          <a:off x="6029325" y="9067800"/>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fLocksText="0">
      <xdr:nvSpPr>
        <xdr:cNvPr id="111" name="テキスト ボックス 110"/>
        <xdr:cNvSpPr txBox="1"/>
      </xdr:nvSpPr>
      <xdr:spPr>
        <a:xfrm>
          <a:off x="6162675" y="9363075"/>
          <a:ext cx="5781675" cy="19145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令和</a:t>
          </a:r>
          <a:r>
            <a:rPr altLang="ja-JP" lang="en-US" sz="800" u="none" b="0" i="0" kern="0" spc="0" baseline="0">
              <a:ln>
                <a:noFill/>
              </a:ln>
              <a:solidFill>
                <a:srgbClr val="000000"/>
              </a:solidFill>
              <a:effectLst/>
              <a:latin typeface="+mn-lt"/>
              <a:ea typeface="+mn-ea"/>
              <a:cs typeface="+mn-cs"/>
            </a:rPr>
            <a:t>4</a:t>
          </a:r>
          <a:r>
            <a:rPr altLang="ja-JP" lang="ja-JP" sz="800" u="none" b="0" i="0" kern="0" spc="0" baseline="0">
              <a:ln>
                <a:noFill/>
              </a:ln>
              <a:solidFill>
                <a:srgbClr val="000000"/>
              </a:solidFill>
              <a:effectLst/>
              <a:latin typeface="+mn-lt"/>
              <a:ea typeface="+mn-ea"/>
              <a:cs typeface="+mn-cs"/>
            </a:rPr>
            <a:t>年度においては、経常一般財源に</a:t>
          </a:r>
          <a:r>
            <a:rPr altLang="en-US" lang="ja-JP" sz="800" u="none" b="0" i="0" kern="0" spc="0" baseline="0">
              <a:ln>
                <a:noFill/>
              </a:ln>
              <a:solidFill>
                <a:srgbClr val="000000"/>
              </a:solidFill>
              <a:effectLst/>
              <a:latin typeface="+mn-lt"/>
              <a:ea typeface="+mn-ea"/>
              <a:cs typeface="+mn-cs"/>
            </a:rPr>
            <a:t>お</a:t>
          </a:r>
          <a:r>
            <a:rPr altLang="ja-JP" lang="ja-JP" sz="800" u="none" b="0" i="0" kern="0" spc="0" baseline="0">
              <a:ln>
                <a:noFill/>
              </a:ln>
              <a:solidFill>
                <a:srgbClr val="000000"/>
              </a:solidFill>
              <a:effectLst/>
              <a:latin typeface="+mn-lt"/>
              <a:ea typeface="+mn-ea"/>
              <a:cs typeface="+mn-cs"/>
            </a:rPr>
            <a:t>いて、</a:t>
          </a:r>
          <a:r>
            <a:rPr altLang="en-US" lang="ja-JP" sz="800" u="none" b="0" i="0" kern="0" spc="0" baseline="0">
              <a:ln>
                <a:noFill/>
              </a:ln>
              <a:solidFill>
                <a:srgbClr val="000000"/>
              </a:solidFill>
              <a:effectLst/>
              <a:latin typeface="+mn-lt"/>
              <a:ea typeface="+mn-ea"/>
              <a:cs typeface="+mn-cs"/>
            </a:rPr>
            <a:t>地方税や</a:t>
          </a:r>
          <a:r>
            <a:rPr altLang="ja-JP" lang="ja-JP" sz="800" u="none" b="0" i="0" kern="0" spc="0" baseline="0">
              <a:ln>
                <a:noFill/>
              </a:ln>
              <a:solidFill>
                <a:srgbClr val="000000"/>
              </a:solidFill>
              <a:effectLst/>
              <a:latin typeface="+mn-lt"/>
              <a:ea typeface="+mn-ea"/>
              <a:cs typeface="+mn-cs"/>
            </a:rPr>
            <a:t>普通交付税</a:t>
          </a:r>
          <a:r>
            <a:rPr altLang="en-US" lang="ja-JP" sz="800" u="none" b="0" i="0" kern="0" spc="0" baseline="0">
              <a:ln>
                <a:noFill/>
              </a:ln>
              <a:solidFill>
                <a:srgbClr val="000000"/>
              </a:solidFill>
              <a:effectLst/>
              <a:latin typeface="+mn-lt"/>
              <a:ea typeface="+mn-ea"/>
              <a:cs typeface="+mn-cs"/>
            </a:rPr>
            <a:t>が</a:t>
          </a:r>
          <a:r>
            <a:rPr altLang="ja-JP" lang="ja-JP" sz="800" u="none" b="0" i="0" kern="0" spc="0" baseline="0">
              <a:ln>
                <a:noFill/>
              </a:ln>
              <a:solidFill>
                <a:srgbClr val="000000"/>
              </a:solidFill>
              <a:effectLst/>
              <a:latin typeface="+mn-lt"/>
              <a:ea typeface="+mn-ea"/>
              <a:cs typeface="+mn-cs"/>
            </a:rPr>
            <a:t>大幅な</a:t>
          </a:r>
          <a:r>
            <a:rPr altLang="en-US" lang="ja-JP" sz="800" u="none" b="0" i="0" kern="0" spc="0" baseline="0">
              <a:ln>
                <a:noFill/>
              </a:ln>
              <a:solidFill>
                <a:srgbClr val="000000"/>
              </a:solidFill>
              <a:effectLst/>
              <a:latin typeface="+mn-lt"/>
              <a:ea typeface="+mn-ea"/>
              <a:cs typeface="+mn-cs"/>
            </a:rPr>
            <a:t>増となったこと</a:t>
          </a:r>
          <a:r>
            <a:rPr altLang="ja-JP" lang="ja-JP" sz="800" u="none" b="0" i="0" kern="0" spc="0" baseline="0">
              <a:ln>
                <a:noFill/>
              </a:ln>
              <a:solidFill>
                <a:srgbClr val="000000"/>
              </a:solidFill>
              <a:effectLst/>
              <a:latin typeface="+mn-lt"/>
              <a:ea typeface="+mn-ea"/>
              <a:cs typeface="+mn-cs"/>
            </a:rPr>
            <a:t>より前年度比約</a:t>
          </a:r>
          <a:r>
            <a:rPr altLang="ja-JP" lang="en-US" sz="800" u="none" b="0" i="0" kern="0" spc="0" baseline="0">
              <a:ln>
                <a:noFill/>
              </a:ln>
              <a:solidFill>
                <a:srgbClr val="000000"/>
              </a:solidFill>
              <a:effectLst/>
              <a:latin typeface="+mn-lt"/>
              <a:ea typeface="+mn-ea"/>
              <a:cs typeface="+mn-cs"/>
            </a:rPr>
            <a:t>2</a:t>
          </a:r>
          <a:r>
            <a:rPr altLang="ja-JP" lang="ja-JP" sz="800" u="none" b="0" i="0" kern="0" spc="0" baseline="0">
              <a:ln>
                <a:noFill/>
              </a:ln>
              <a:solidFill>
                <a:srgbClr val="000000"/>
              </a:solidFill>
              <a:effectLst/>
              <a:latin typeface="+mn-lt"/>
              <a:ea typeface="+mn-ea"/>
              <a:cs typeface="+mn-cs"/>
            </a:rPr>
            <a:t>億</a:t>
          </a:r>
          <a:r>
            <a:rPr altLang="ja-JP" lang="en-US" sz="800" u="none" b="0" i="0" kern="0" spc="0" baseline="0">
              <a:ln>
                <a:noFill/>
              </a:ln>
              <a:solidFill>
                <a:srgbClr val="000000"/>
              </a:solidFill>
              <a:effectLst/>
              <a:latin typeface="+mn-lt"/>
              <a:ea typeface="+mn-ea"/>
              <a:cs typeface="+mn-cs"/>
            </a:rPr>
            <a:t>6,730</a:t>
          </a:r>
          <a:r>
            <a:rPr altLang="ja-JP" lang="ja-JP" sz="800" u="none" b="0" i="0" kern="0" spc="0" baseline="0">
              <a:ln>
                <a:noFill/>
              </a:ln>
              <a:solidFill>
                <a:srgbClr val="000000"/>
              </a:solidFill>
              <a:effectLst/>
              <a:latin typeface="+mn-lt"/>
              <a:ea typeface="+mn-ea"/>
              <a:cs typeface="+mn-cs"/>
            </a:rPr>
            <a:t>万円の</a:t>
          </a:r>
          <a:r>
            <a:rPr altLang="en-US" lang="ja-JP" sz="800" u="none" b="0" i="0" kern="0" spc="0" baseline="0">
              <a:ln>
                <a:noFill/>
              </a:ln>
              <a:solidFill>
                <a:srgbClr val="000000"/>
              </a:solidFill>
              <a:effectLst/>
              <a:latin typeface="+mn-lt"/>
              <a:ea typeface="+mn-ea"/>
              <a:cs typeface="+mn-cs"/>
            </a:rPr>
            <a:t>増</a:t>
          </a:r>
          <a:r>
            <a:rPr altLang="ja-JP" lang="ja-JP" sz="800" u="none" b="0" i="0" kern="0" spc="0" baseline="0">
              <a:ln>
                <a:noFill/>
              </a:ln>
              <a:solidFill>
                <a:srgbClr val="000000"/>
              </a:solidFill>
              <a:effectLst/>
              <a:latin typeface="+mn-lt"/>
              <a:ea typeface="+mn-ea"/>
              <a:cs typeface="+mn-cs"/>
            </a:rPr>
            <a:t>と</a:t>
          </a:r>
          <a:r>
            <a:rPr altLang="en-US" lang="ja-JP" sz="800" u="none" b="0" i="0" kern="0" spc="0" baseline="0">
              <a:ln>
                <a:noFill/>
              </a:ln>
              <a:solidFill>
                <a:srgbClr val="000000"/>
              </a:solidFill>
              <a:effectLst/>
              <a:latin typeface="+mn-lt"/>
              <a:ea typeface="+mn-ea"/>
              <a:cs typeface="+mn-cs"/>
            </a:rPr>
            <a:t>なったが、</a:t>
          </a:r>
          <a:r>
            <a:rPr altLang="ja-JP" lang="ja-JP" sz="800" u="none" b="0" i="0" kern="0" spc="0" baseline="0">
              <a:ln>
                <a:noFill/>
              </a:ln>
              <a:solidFill>
                <a:srgbClr val="000000"/>
              </a:solidFill>
              <a:effectLst/>
              <a:latin typeface="+mn-lt"/>
              <a:ea typeface="+mn-ea"/>
              <a:cs typeface="+mn-cs"/>
            </a:rPr>
            <a:t>新型コロナウイルス感染症</a:t>
          </a:r>
          <a:r>
            <a:rPr altLang="en-US" lang="ja-JP" sz="800" u="none" b="0" i="0" kern="0" spc="0" baseline="0">
              <a:ln>
                <a:noFill/>
              </a:ln>
              <a:solidFill>
                <a:srgbClr val="000000"/>
              </a:solidFill>
              <a:effectLst/>
              <a:latin typeface="+mn-lt"/>
              <a:ea typeface="+mn-ea"/>
              <a:cs typeface="+mn-cs"/>
            </a:rPr>
            <a:t>や物価高騰の影響</a:t>
          </a:r>
          <a:r>
            <a:rPr altLang="ja-JP" lang="ja-JP" sz="800" u="none" b="0" i="0" kern="0" spc="0" baseline="0">
              <a:ln>
                <a:noFill/>
              </a:ln>
              <a:solidFill>
                <a:srgbClr val="000000"/>
              </a:solidFill>
              <a:effectLst/>
              <a:latin typeface="+mn-lt"/>
              <a:ea typeface="+mn-ea"/>
              <a:cs typeface="+mn-cs"/>
            </a:rPr>
            <a:t>などに伴い</a:t>
          </a:r>
          <a:r>
            <a:rPr altLang="en-US" lang="ja-JP" sz="800" u="none" b="0" i="0" kern="0" spc="0" baseline="0">
              <a:ln>
                <a:noFill/>
              </a:ln>
              <a:solidFill>
                <a:srgbClr val="000000"/>
              </a:solidFill>
              <a:effectLst/>
              <a:latin typeface="+mn-lt"/>
              <a:ea typeface="+mn-ea"/>
              <a:cs typeface="+mn-cs"/>
            </a:rPr>
            <a:t>、経常</a:t>
          </a:r>
          <a:r>
            <a:rPr altLang="ja-JP" lang="ja-JP" sz="800" u="none" b="0" i="0" kern="0" spc="0" baseline="0">
              <a:ln>
                <a:noFill/>
              </a:ln>
              <a:solidFill>
                <a:srgbClr val="000000"/>
              </a:solidFill>
              <a:effectLst/>
              <a:latin typeface="+mn-lt"/>
              <a:ea typeface="+mn-ea"/>
              <a:cs typeface="+mn-cs"/>
            </a:rPr>
            <a:t>経費充当一般財源</a:t>
          </a:r>
          <a:r>
            <a:rPr altLang="en-US" lang="ja-JP" sz="800" u="none" b="0" i="0" kern="0" spc="0" baseline="0">
              <a:ln>
                <a:noFill/>
              </a:ln>
              <a:solidFill>
                <a:srgbClr val="000000"/>
              </a:solidFill>
              <a:effectLst/>
              <a:latin typeface="+mn-lt"/>
              <a:ea typeface="+mn-ea"/>
              <a:cs typeface="+mn-cs"/>
            </a:rPr>
            <a:t>が</a:t>
          </a:r>
          <a:r>
            <a:rPr altLang="ja-JP" lang="ja-JP" sz="800" u="none" b="0" i="0" kern="0" spc="0" baseline="0">
              <a:ln>
                <a:noFill/>
              </a:ln>
              <a:solidFill>
                <a:srgbClr val="000000"/>
              </a:solidFill>
              <a:effectLst/>
              <a:latin typeface="+mn-lt"/>
              <a:ea typeface="+mn-ea"/>
              <a:cs typeface="+mn-cs"/>
            </a:rPr>
            <a:t>前年度比約</a:t>
          </a:r>
          <a:r>
            <a:rPr altLang="ja-JP" lang="en-US" sz="800" u="none" b="0" i="0" kern="0" spc="0" baseline="0">
              <a:ln>
                <a:noFill/>
              </a:ln>
              <a:solidFill>
                <a:srgbClr val="000000"/>
              </a:solidFill>
              <a:effectLst/>
              <a:latin typeface="+mn-lt"/>
              <a:ea typeface="+mn-ea"/>
              <a:cs typeface="+mn-cs"/>
            </a:rPr>
            <a:t>5,400</a:t>
          </a:r>
          <a:r>
            <a:rPr altLang="ja-JP" lang="ja-JP" sz="800" u="none" b="0" i="0" kern="0" spc="0" baseline="0">
              <a:ln>
                <a:noFill/>
              </a:ln>
              <a:solidFill>
                <a:srgbClr val="000000"/>
              </a:solidFill>
              <a:effectLst/>
              <a:latin typeface="+mn-lt"/>
              <a:ea typeface="+mn-ea"/>
              <a:cs typeface="+mn-cs"/>
            </a:rPr>
            <a:t>万円の</a:t>
          </a:r>
          <a:r>
            <a:rPr altLang="en-US" lang="ja-JP" sz="800" u="none" b="0" i="0" kern="0" spc="0" baseline="0">
              <a:ln>
                <a:noFill/>
              </a:ln>
              <a:solidFill>
                <a:srgbClr val="000000"/>
              </a:solidFill>
              <a:effectLst/>
              <a:latin typeface="+mn-lt"/>
              <a:ea typeface="+mn-ea"/>
              <a:cs typeface="+mn-cs"/>
            </a:rPr>
            <a:t>増</a:t>
          </a:r>
          <a:r>
            <a:rPr altLang="ja-JP" lang="ja-JP" sz="800" u="none" b="0" i="0" kern="0" spc="0" baseline="0">
              <a:ln>
                <a:noFill/>
              </a:ln>
              <a:solidFill>
                <a:srgbClr val="000000"/>
              </a:solidFill>
              <a:effectLst/>
              <a:latin typeface="+mn-lt"/>
              <a:ea typeface="+mn-ea"/>
              <a:cs typeface="+mn-cs"/>
            </a:rPr>
            <a:t>額となった</a:t>
          </a:r>
          <a:r>
            <a:rPr altLang="en-US" lang="ja-JP" sz="800" u="none" b="0" i="0" kern="0" spc="0" baseline="0">
              <a:ln>
                <a:noFill/>
              </a:ln>
              <a:solidFill>
                <a:srgbClr val="000000"/>
              </a:solidFill>
              <a:effectLst/>
              <a:latin typeface="+mn-lt"/>
              <a:ea typeface="+mn-ea"/>
              <a:cs typeface="+mn-cs"/>
            </a:rPr>
            <a:t>ことから、</a:t>
          </a:r>
          <a:r>
            <a:rPr altLang="ja-JP" lang="ja-JP" sz="800" u="none" b="0" i="0" kern="0" spc="0" baseline="0">
              <a:ln>
                <a:noFill/>
              </a:ln>
              <a:solidFill>
                <a:srgbClr val="000000"/>
              </a:solidFill>
              <a:effectLst/>
              <a:latin typeface="+mn-lt"/>
              <a:ea typeface="+mn-ea"/>
              <a:cs typeface="+mn-cs"/>
            </a:rPr>
            <a:t>前年度対比</a:t>
          </a:r>
          <a:r>
            <a:rPr altLang="ja-JP" lang="en-US" sz="800" u="none" b="0" i="0" kern="0" spc="0" baseline="0">
              <a:ln>
                <a:noFill/>
              </a:ln>
              <a:solidFill>
                <a:srgbClr val="000000"/>
              </a:solidFill>
              <a:effectLst/>
              <a:latin typeface="+mn-lt"/>
              <a:ea typeface="+mn-ea"/>
              <a:cs typeface="+mn-cs"/>
            </a:rPr>
            <a:t>0.7</a:t>
          </a:r>
          <a:r>
            <a:rPr altLang="ja-JP" lang="ja-JP" sz="800" u="none" b="0" i="0" kern="0" spc="0" baseline="0">
              <a:ln>
                <a:noFill/>
              </a:ln>
              <a:solidFill>
                <a:srgbClr val="000000"/>
              </a:solidFill>
              <a:effectLst/>
              <a:latin typeface="+mn-lt"/>
              <a:ea typeface="+mn-ea"/>
              <a:cs typeface="+mn-cs"/>
            </a:rPr>
            <a:t>ポイント</a:t>
          </a:r>
          <a:r>
            <a:rPr altLang="en-US" lang="ja-JP" sz="800" u="none" b="0" i="0" kern="0" spc="0" baseline="0">
              <a:ln>
                <a:noFill/>
              </a:ln>
              <a:solidFill>
                <a:srgbClr val="000000"/>
              </a:solidFill>
              <a:effectLst/>
              <a:latin typeface="+mn-lt"/>
              <a:ea typeface="+mn-ea"/>
              <a:cs typeface="+mn-cs"/>
            </a:rPr>
            <a:t>増加</a:t>
          </a:r>
          <a:r>
            <a:rPr altLang="ja-JP" lang="ja-JP" sz="800" u="none" b="0" i="0" kern="0" spc="0" baseline="0">
              <a:ln>
                <a:noFill/>
              </a:ln>
              <a:solidFill>
                <a:srgbClr val="000000"/>
              </a:solidFill>
              <a:effectLst/>
              <a:latin typeface="+mn-lt"/>
              <a:ea typeface="+mn-ea"/>
              <a:cs typeface="+mn-cs"/>
            </a:rPr>
            <a:t>した。</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a:t>
          </a:r>
          <a:r>
            <a:rPr altLang="en-US" lang="ja-JP" sz="800" u="none" b="0" i="0" kern="0" spc="0" baseline="0">
              <a:ln>
                <a:noFill/>
              </a:ln>
              <a:solidFill>
                <a:srgbClr val="000000"/>
              </a:solidFill>
              <a:effectLst/>
              <a:latin typeface="+mn-lt"/>
              <a:ea typeface="+mn-ea"/>
              <a:cs typeface="+mn-cs"/>
            </a:rPr>
            <a:t>普通交付税の大幅増等は一時的なものであることから、</a:t>
          </a:r>
          <a:r>
            <a:rPr altLang="ja-JP" lang="ja-JP" sz="800" u="none" b="0" i="0" kern="0" spc="0" baseline="0">
              <a:ln>
                <a:noFill/>
              </a:ln>
              <a:solidFill>
                <a:srgbClr val="000000"/>
              </a:solidFill>
              <a:effectLst/>
              <a:latin typeface="+mn-lt"/>
              <a:ea typeface="+mn-ea"/>
              <a:cs typeface="+mn-cs"/>
            </a:rPr>
            <a:t>今後も引き続き歳入確保に努め、事務事業の見直し、歳出抑制など不断の行政改革に取り組むことにより、柔軟性のある財政運営を図っていく。</a:t>
          </a:r>
          <a:endParaRPr altLang="ja-JP" lang="ja-JP" sz="1000" u="none" b="0" i="0" kern="0" spc="0" baseline="0">
            <a:ln>
              <a:noFill/>
            </a:ln>
            <a:solidFill>
              <a:srgbClr val="000000"/>
            </a:solidFill>
            <a:effectLst/>
            <a:latin typeface="+mn-lt"/>
            <a:ea typeface="+mn-ea"/>
            <a:cs typeface="+mn-cs"/>
          </a:endParaRPr>
        </a:p>
      </xdr:txBody>
    </xdr:sp>
    <xdr:clientData/>
  </xdr:twoCellAnchor>
  <xdr:oneCellAnchor>
    <xdr:from>
      <xdr:col>3</xdr:col>
      <xdr:colOff>95250</xdr:colOff>
      <xdr:row>54</xdr:row>
      <xdr:rowOff>142875</xdr:rowOff>
    </xdr:from>
    <xdr:ext cx="295275" cy="228600"/>
    <xdr:sp>
      <xdr:nvSpPr>
        <xdr:cNvPr id="112" name="テキスト ボックス 111"/>
        <xdr:cNvSpPr txBox="1"/>
      </xdr:nvSpPr>
      <xdr:spPr>
        <a:xfrm>
          <a:off x="723900" y="8886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sp>
      <xdr:nvSpPr>
        <xdr:cNvPr id="113" name="直線コネクタ 112"/>
        <xdr:cNvSpPr/>
      </xdr:nvSpPr>
      <xdr:spPr>
        <a:xfrm>
          <a:off x="762000" y="113347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69</xdr:row>
      <xdr:rowOff>28575</xdr:rowOff>
    </xdr:from>
    <xdr:ext cx="762000" cy="257175"/>
    <xdr:sp>
      <xdr:nvSpPr>
        <xdr:cNvPr id="114" name="テキスト ボックス 113"/>
        <xdr:cNvSpPr txBox="1"/>
      </xdr:nvSpPr>
      <xdr:spPr>
        <a:xfrm>
          <a:off x="0" y="11201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sp>
      <xdr:nvSpPr>
        <xdr:cNvPr id="115" name="直線コネクタ 114"/>
        <xdr:cNvSpPr/>
      </xdr:nvSpPr>
      <xdr:spPr>
        <a:xfrm>
          <a:off x="762000" y="1096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66</xdr:row>
      <xdr:rowOff>142875</xdr:rowOff>
    </xdr:from>
    <xdr:ext cx="762000" cy="257175"/>
    <xdr:sp>
      <xdr:nvSpPr>
        <xdr:cNvPr id="116" name="テキスト ボックス 115"/>
        <xdr:cNvSpPr txBox="1"/>
      </xdr:nvSpPr>
      <xdr:spPr>
        <a:xfrm>
          <a:off x="0" y="10829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sp>
      <xdr:nvSpPr>
        <xdr:cNvPr id="117" name="直線コネクタ 116"/>
        <xdr:cNvSpPr/>
      </xdr:nvSpPr>
      <xdr:spPr>
        <a:xfrm>
          <a:off x="762000" y="10582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64</xdr:row>
      <xdr:rowOff>85725</xdr:rowOff>
    </xdr:from>
    <xdr:ext cx="762000" cy="257175"/>
    <xdr:sp>
      <xdr:nvSpPr>
        <xdr:cNvPr id="118" name="テキスト ボックス 117"/>
        <xdr:cNvSpPr txBox="1"/>
      </xdr:nvSpPr>
      <xdr:spPr>
        <a:xfrm>
          <a:off x="0" y="10448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sp>
      <xdr:nvSpPr>
        <xdr:cNvPr id="119" name="直線コネクタ 118"/>
        <xdr:cNvSpPr/>
      </xdr:nvSpPr>
      <xdr:spPr>
        <a:xfrm>
          <a:off x="762000" y="10201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62</xdr:row>
      <xdr:rowOff>19050</xdr:rowOff>
    </xdr:from>
    <xdr:ext cx="762000" cy="257175"/>
    <xdr:sp>
      <xdr:nvSpPr>
        <xdr:cNvPr id="120" name="テキスト ボックス 119"/>
        <xdr:cNvSpPr txBox="1"/>
      </xdr:nvSpPr>
      <xdr:spPr>
        <a:xfrm>
          <a:off x="0" y="10058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sp>
      <xdr:nvSpPr>
        <xdr:cNvPr id="121" name="直線コネクタ 120"/>
        <xdr:cNvSpPr/>
      </xdr:nvSpPr>
      <xdr:spPr>
        <a:xfrm>
          <a:off x="762000" y="9820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59</xdr:row>
      <xdr:rowOff>133350</xdr:rowOff>
    </xdr:from>
    <xdr:ext cx="762000" cy="257175"/>
    <xdr:sp>
      <xdr:nvSpPr>
        <xdr:cNvPr id="122" name="テキスト ボックス 121"/>
        <xdr:cNvSpPr txBox="1"/>
      </xdr:nvSpPr>
      <xdr:spPr>
        <a:xfrm>
          <a:off x="0" y="9686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sp>
      <xdr:nvSpPr>
        <xdr:cNvPr id="123" name="直線コネクタ 122"/>
        <xdr:cNvSpPr/>
      </xdr:nvSpPr>
      <xdr:spPr>
        <a:xfrm>
          <a:off x="762000" y="9439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57</xdr:row>
      <xdr:rowOff>76200</xdr:rowOff>
    </xdr:from>
    <xdr:ext cx="762000" cy="257175"/>
    <xdr:sp>
      <xdr:nvSpPr>
        <xdr:cNvPr id="124" name="テキスト ボックス 123"/>
        <xdr:cNvSpPr txBox="1"/>
      </xdr:nvSpPr>
      <xdr:spPr>
        <a:xfrm>
          <a:off x="0" y="9305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70.0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sp>
      <xdr:nvSpPr>
        <xdr:cNvPr id="125" name="直線コネクタ 124"/>
        <xdr:cNvSpPr/>
      </xdr:nvSpPr>
      <xdr:spPr>
        <a:xfrm>
          <a:off x="762000" y="90678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55</xdr:row>
      <xdr:rowOff>19050</xdr:rowOff>
    </xdr:from>
    <xdr:ext cx="762000" cy="257175"/>
    <xdr:sp>
      <xdr:nvSpPr>
        <xdr:cNvPr id="126" name="テキスト ボックス 125"/>
        <xdr:cNvSpPr txBox="1"/>
      </xdr:nvSpPr>
      <xdr:spPr>
        <a:xfrm>
          <a:off x="0" y="8924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fLocksText="0">
      <xdr:nvSpPr>
        <xdr:cNvPr id="127" name="財政構造の弾力性グラフ枠"/>
        <xdr:cNvSpPr/>
      </xdr:nvSpPr>
      <xdr:spPr>
        <a:xfrm>
          <a:off x="762000" y="9067800"/>
          <a:ext cx="5076825" cy="22669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sp>
      <xdr:nvSpPr>
        <xdr:cNvPr id="128" name="直線コネクタ 127"/>
        <xdr:cNvSpPr/>
      </xdr:nvSpPr>
      <xdr:spPr>
        <a:xfrm flipV="1">
          <a:off x="4953000" y="9439275"/>
          <a:ext cx="0" cy="109537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64</xdr:row>
      <xdr:rowOff>152400</xdr:rowOff>
    </xdr:from>
    <xdr:ext cx="762000" cy="257175"/>
    <xdr:sp>
      <xdr:nvSpPr>
        <xdr:cNvPr id="129" name="財政構造の弾力性最小値テキスト"/>
        <xdr:cNvSpPr txBox="1"/>
      </xdr:nvSpPr>
      <xdr:spPr>
        <a:xfrm>
          <a:off x="5038725" y="10515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98.9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sp>
      <xdr:nvSpPr>
        <xdr:cNvPr id="130" name="直線コネクタ 129"/>
        <xdr:cNvSpPr/>
      </xdr:nvSpPr>
      <xdr:spPr>
        <a:xfrm>
          <a:off x="4867275" y="10534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56</xdr:row>
      <xdr:rowOff>133350</xdr:rowOff>
    </xdr:from>
    <xdr:ext cx="762000" cy="257175"/>
    <xdr:sp>
      <xdr:nvSpPr>
        <xdr:cNvPr id="131" name="財政構造の弾力性最大値テキスト"/>
        <xdr:cNvSpPr txBox="1"/>
      </xdr:nvSpPr>
      <xdr:spPr>
        <a:xfrm>
          <a:off x="5038725" y="9201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70.1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sp>
      <xdr:nvSpPr>
        <xdr:cNvPr id="132" name="直線コネクタ 131"/>
        <xdr:cNvSpPr/>
      </xdr:nvSpPr>
      <xdr:spPr>
        <a:xfrm>
          <a:off x="4867275" y="9439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64</xdr:row>
      <xdr:rowOff>111760</xdr:rowOff>
    </xdr:from>
    <xdr:to>
      <xdr:col>23</xdr:col>
      <xdr:colOff>133350</xdr:colOff>
      <xdr:row>64</xdr:row>
      <xdr:rowOff>139912</xdr:rowOff>
    </xdr:to>
    <xdr:sp>
      <xdr:nvSpPr>
        <xdr:cNvPr id="133" name="直線コネクタ 132"/>
        <xdr:cNvSpPr/>
      </xdr:nvSpPr>
      <xdr:spPr>
        <a:xfrm>
          <a:off x="4114800" y="1047750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61</xdr:row>
      <xdr:rowOff>57150</xdr:rowOff>
    </xdr:from>
    <xdr:ext cx="762000" cy="257175"/>
    <xdr:sp>
      <xdr:nvSpPr>
        <xdr:cNvPr id="134" name="財政構造の弾力性平均値テキスト"/>
        <xdr:cNvSpPr txBox="1"/>
      </xdr:nvSpPr>
      <xdr:spPr>
        <a:xfrm>
          <a:off x="5038725" y="99345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88.2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fLocksText="0">
      <xdr:nvSpPr>
        <xdr:cNvPr id="135" name="フローチャート: 判断 134"/>
        <xdr:cNvSpPr/>
      </xdr:nvSpPr>
      <xdr:spPr>
        <a:xfrm>
          <a:off x="4905375" y="10077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64</xdr:row>
      <xdr:rowOff>111760</xdr:rowOff>
    </xdr:from>
    <xdr:to>
      <xdr:col>19</xdr:col>
      <xdr:colOff>133350</xdr:colOff>
      <xdr:row>66</xdr:row>
      <xdr:rowOff>102658</xdr:rowOff>
    </xdr:to>
    <xdr:sp>
      <xdr:nvSpPr>
        <xdr:cNvPr id="136" name="直線コネクタ 135"/>
        <xdr:cNvSpPr/>
      </xdr:nvSpPr>
      <xdr:spPr>
        <a:xfrm flipV="1">
          <a:off x="3228975" y="10477500"/>
          <a:ext cx="885825" cy="3143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61</xdr:row>
      <xdr:rowOff>56515</xdr:rowOff>
    </xdr:from>
    <xdr:to>
      <xdr:col>19</xdr:col>
      <xdr:colOff>184150</xdr:colOff>
      <xdr:row>61</xdr:row>
      <xdr:rowOff>158115</xdr:rowOff>
    </xdr:to>
    <xdr:sp fLocksText="0">
      <xdr:nvSpPr>
        <xdr:cNvPr id="137" name="フローチャート: 判断 136"/>
        <xdr:cNvSpPr/>
      </xdr:nvSpPr>
      <xdr:spPr>
        <a:xfrm>
          <a:off x="4067175" y="9934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59</xdr:row>
      <xdr:rowOff>171450</xdr:rowOff>
    </xdr:from>
    <xdr:ext cx="733425" cy="257175"/>
    <xdr:sp>
      <xdr:nvSpPr>
        <xdr:cNvPr id="138" name="テキスト ボックス 137"/>
        <xdr:cNvSpPr txBox="1"/>
      </xdr:nvSpPr>
      <xdr:spPr>
        <a:xfrm>
          <a:off x="3733800" y="97155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102658</xdr:rowOff>
    </xdr:to>
    <xdr:sp>
      <xdr:nvSpPr>
        <xdr:cNvPr id="139" name="直線コネクタ 138"/>
        <xdr:cNvSpPr/>
      </xdr:nvSpPr>
      <xdr:spPr>
        <a:xfrm>
          <a:off x="2333625" y="10725150"/>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62</xdr:row>
      <xdr:rowOff>118321</xdr:rowOff>
    </xdr:from>
    <xdr:to>
      <xdr:col>15</xdr:col>
      <xdr:colOff>133350</xdr:colOff>
      <xdr:row>63</xdr:row>
      <xdr:rowOff>48471</xdr:rowOff>
    </xdr:to>
    <xdr:sp fLocksText="0">
      <xdr:nvSpPr>
        <xdr:cNvPr id="140" name="フローチャート: 判断 139"/>
        <xdr:cNvSpPr/>
      </xdr:nvSpPr>
      <xdr:spPr>
        <a:xfrm>
          <a:off x="3171825" y="10153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61</xdr:row>
      <xdr:rowOff>57150</xdr:rowOff>
    </xdr:from>
    <xdr:ext cx="762000" cy="257175"/>
    <xdr:sp>
      <xdr:nvSpPr>
        <xdr:cNvPr id="141" name="テキスト ボックス 140"/>
        <xdr:cNvSpPr txBox="1"/>
      </xdr:nvSpPr>
      <xdr:spPr>
        <a:xfrm>
          <a:off x="2838450" y="9934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67</xdr:row>
      <xdr:rowOff>100119</xdr:rowOff>
    </xdr:to>
    <xdr:sp>
      <xdr:nvSpPr>
        <xdr:cNvPr id="142" name="直線コネクタ 141"/>
        <xdr:cNvSpPr/>
      </xdr:nvSpPr>
      <xdr:spPr>
        <a:xfrm flipV="1">
          <a:off x="1447800" y="10725150"/>
          <a:ext cx="885825" cy="2190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62</xdr:row>
      <xdr:rowOff>142452</xdr:rowOff>
    </xdr:from>
    <xdr:to>
      <xdr:col>11</xdr:col>
      <xdr:colOff>82550</xdr:colOff>
      <xdr:row>63</xdr:row>
      <xdr:rowOff>72602</xdr:rowOff>
    </xdr:to>
    <xdr:sp fLocksText="0">
      <xdr:nvSpPr>
        <xdr:cNvPr id="143" name="フローチャート: 判断 142"/>
        <xdr:cNvSpPr/>
      </xdr:nvSpPr>
      <xdr:spPr>
        <a:xfrm>
          <a:off x="2286000" y="10182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61</xdr:row>
      <xdr:rowOff>85725</xdr:rowOff>
    </xdr:from>
    <xdr:ext cx="762000" cy="257175"/>
    <xdr:sp>
      <xdr:nvSpPr>
        <xdr:cNvPr id="144" name="テキスト ボックス 143"/>
        <xdr:cNvSpPr txBox="1"/>
      </xdr:nvSpPr>
      <xdr:spPr>
        <a:xfrm>
          <a:off x="1952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fLocksText="0">
      <xdr:nvSpPr>
        <xdr:cNvPr id="145" name="フローチャート: 判断 144"/>
        <xdr:cNvSpPr/>
      </xdr:nvSpPr>
      <xdr:spPr>
        <a:xfrm>
          <a:off x="1400175" y="10153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61</xdr:row>
      <xdr:rowOff>57150</xdr:rowOff>
    </xdr:from>
    <xdr:ext cx="762000" cy="257175"/>
    <xdr:sp>
      <xdr:nvSpPr>
        <xdr:cNvPr id="146" name="テキスト ボックス 145"/>
        <xdr:cNvSpPr txBox="1"/>
      </xdr:nvSpPr>
      <xdr:spPr>
        <a:xfrm>
          <a:off x="1066800" y="9934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xdr:nvSpPr>
        <xdr:cNvPr id="147" name="テキスト ボックス 146"/>
        <xdr:cNvSpPr txBox="1"/>
      </xdr:nvSpPr>
      <xdr:spPr>
        <a:xfrm>
          <a:off x="4733925"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xdr:nvSpPr>
        <xdr:cNvPr id="148" name="テキスト ボックス 147"/>
        <xdr:cNvSpPr txBox="1"/>
      </xdr:nvSpPr>
      <xdr:spPr>
        <a:xfrm>
          <a:off x="3895725"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xdr:nvSpPr>
        <xdr:cNvPr id="149" name="テキスト ボックス 148"/>
        <xdr:cNvSpPr txBox="1"/>
      </xdr:nvSpPr>
      <xdr:spPr>
        <a:xfrm>
          <a:off x="300990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xdr:nvSpPr>
        <xdr:cNvPr id="150" name="テキスト ボックス 149"/>
        <xdr:cNvSpPr txBox="1"/>
      </xdr:nvSpPr>
      <xdr:spPr>
        <a:xfrm>
          <a:off x="211455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xdr:nvSpPr>
        <xdr:cNvPr id="151" name="テキスト ボックス 150"/>
        <xdr:cNvSpPr txBox="1"/>
      </xdr:nvSpPr>
      <xdr:spPr>
        <a:xfrm>
          <a:off x="1228725"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fLocksText="0">
      <xdr:nvSpPr>
        <xdr:cNvPr id="152" name="楕円 151"/>
        <xdr:cNvSpPr/>
      </xdr:nvSpPr>
      <xdr:spPr>
        <a:xfrm>
          <a:off x="4905375" y="104489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63</xdr:row>
      <xdr:rowOff>152400</xdr:rowOff>
    </xdr:from>
    <xdr:ext cx="762000" cy="257175"/>
    <xdr:sp>
      <xdr:nvSpPr>
        <xdr:cNvPr id="153" name="財政構造の弾力性該当値テキスト"/>
        <xdr:cNvSpPr txBox="1"/>
      </xdr:nvSpPr>
      <xdr:spPr>
        <a:xfrm>
          <a:off x="5038725" y="10353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97.9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fLocksText="0">
      <xdr:nvSpPr>
        <xdr:cNvPr id="154" name="楕円 153"/>
        <xdr:cNvSpPr/>
      </xdr:nvSpPr>
      <xdr:spPr>
        <a:xfrm>
          <a:off x="4067175" y="10420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64</xdr:row>
      <xdr:rowOff>142875</xdr:rowOff>
    </xdr:from>
    <xdr:ext cx="733425" cy="257175"/>
    <xdr:sp>
      <xdr:nvSpPr>
        <xdr:cNvPr id="155" name="テキスト ボックス 154"/>
        <xdr:cNvSpPr txBox="1"/>
      </xdr:nvSpPr>
      <xdr:spPr>
        <a:xfrm>
          <a:off x="3733800" y="105060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97.2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51858</xdr:rowOff>
    </xdr:from>
    <xdr:to>
      <xdr:col>15</xdr:col>
      <xdr:colOff>133350</xdr:colOff>
      <xdr:row>66</xdr:row>
      <xdr:rowOff>153458</xdr:rowOff>
    </xdr:to>
    <xdr:sp fLocksText="0">
      <xdr:nvSpPr>
        <xdr:cNvPr id="156" name="楕円 155"/>
        <xdr:cNvSpPr/>
      </xdr:nvSpPr>
      <xdr:spPr>
        <a:xfrm>
          <a:off x="3171825" y="107346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66</xdr:row>
      <xdr:rowOff>142875</xdr:rowOff>
    </xdr:from>
    <xdr:ext cx="762000" cy="257175"/>
    <xdr:sp>
      <xdr:nvSpPr>
        <xdr:cNvPr id="157" name="テキスト ボックス 156"/>
        <xdr:cNvSpPr txBox="1"/>
      </xdr:nvSpPr>
      <xdr:spPr>
        <a:xfrm>
          <a:off x="2838450" y="10829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fLocksText="0">
      <xdr:nvSpPr>
        <xdr:cNvPr id="158" name="楕円 157"/>
        <xdr:cNvSpPr/>
      </xdr:nvSpPr>
      <xdr:spPr>
        <a:xfrm>
          <a:off x="2286000" y="106870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66</xdr:row>
      <xdr:rowOff>76200</xdr:rowOff>
    </xdr:from>
    <xdr:ext cx="762000" cy="257175"/>
    <xdr:sp>
      <xdr:nvSpPr>
        <xdr:cNvPr id="159" name="テキスト ボックス 158"/>
        <xdr:cNvSpPr txBox="1"/>
      </xdr:nvSpPr>
      <xdr:spPr>
        <a:xfrm>
          <a:off x="1952625" y="10763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49319</xdr:rowOff>
    </xdr:from>
    <xdr:to>
      <xdr:col>7</xdr:col>
      <xdr:colOff>31750</xdr:colOff>
      <xdr:row>67</xdr:row>
      <xdr:rowOff>150919</xdr:rowOff>
    </xdr:to>
    <xdr:sp fLocksText="0">
      <xdr:nvSpPr>
        <xdr:cNvPr id="160" name="楕円 159"/>
        <xdr:cNvSpPr/>
      </xdr:nvSpPr>
      <xdr:spPr>
        <a:xfrm>
          <a:off x="1400175" y="10896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67</xdr:row>
      <xdr:rowOff>133350</xdr:rowOff>
    </xdr:from>
    <xdr:ext cx="762000" cy="257175"/>
    <xdr:sp>
      <xdr:nvSpPr>
        <xdr:cNvPr id="161" name="テキスト ボックス 160"/>
        <xdr:cNvSpPr txBox="1"/>
      </xdr:nvSpPr>
      <xdr:spPr>
        <a:xfrm>
          <a:off x="106680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fLocksText="0">
      <xdr:nvSpPr>
        <xdr:cNvPr id="162" name="正方形/長方形 161"/>
        <xdr:cNvSpPr/>
      </xdr:nvSpPr>
      <xdr:spPr>
        <a:xfrm>
          <a:off x="762000" y="1194435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xdr:nvSpPr>
        <xdr:cNvPr id="163" name="テキスト ボックス 162"/>
        <xdr:cNvSpPr txBox="1"/>
      </xdr:nvSpPr>
      <xdr:spPr>
        <a:xfrm>
          <a:off x="800100" y="12287250"/>
          <a:ext cx="32194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人口</a:t>
          </a:r>
          <a:r>
            <a:rPr altLang="ja-JP" lang="en-US" sz="1300" b="1">
              <a:latin typeface="ＭＳ Ｐゴシック" panose="020B0600070205080204" pitchFamily="50" charset="-128"/>
              <a:ea typeface="ＭＳ Ｐゴシック" panose="020B0600070205080204" pitchFamily="50" charset="-128"/>
            </a:rPr>
            <a:t>1</a:t>
          </a:r>
          <a:r>
            <a:rPr altLang="en-US" lang="ja-JP"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xdr:nvSpPr>
        <xdr:cNvPr id="164" name="テキスト ボックス 163"/>
        <xdr:cNvSpPr txBox="1"/>
      </xdr:nvSpPr>
      <xdr:spPr>
        <a:xfrm>
          <a:off x="4143375" y="1225867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[185,552</a:t>
          </a:r>
          <a:r>
            <a:rPr altLang="en-US" lang="ja-JP" sz="1600" b="1">
              <a:solidFill>
                <a:srgbClr val="FF0000"/>
              </a:solidFill>
              <a:latin typeface="ＭＳ Ｐゴシック" panose="020B0600070205080204" pitchFamily="50" charset="-128"/>
              <a:ea typeface="ＭＳ Ｐゴシック" panose="020B0600070205080204" pitchFamily="50" charset="-128"/>
            </a:rPr>
            <a:t>円</a:t>
          </a:r>
          <a:r>
            <a:rPr altLang="ja-JP" lang="en-US" sz="1600" b="1">
              <a:solidFill>
                <a:srgbClr val="FF0000"/>
              </a:solidFill>
              <a:latin typeface="ＭＳ Ｐゴシック" panose="020B0600070205080204" pitchFamily="50" charset="-128"/>
              <a:ea typeface="ＭＳ Ｐゴシック" panose="020B0600070205080204" pitchFamily="50" charset="-128"/>
            </a:rPr>
            <a:t>]</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fLocksText="0">
      <xdr:nvSpPr>
        <xdr:cNvPr id="165" name="正方形/長方形 164"/>
        <xdr:cNvSpPr/>
      </xdr:nvSpPr>
      <xdr:spPr>
        <a:xfrm>
          <a:off x="5905500" y="1217295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fLocksText="0">
      <xdr:nvSpPr>
        <xdr:cNvPr id="166" name="正方形/長方形 165"/>
        <xdr:cNvSpPr/>
      </xdr:nvSpPr>
      <xdr:spPr>
        <a:xfrm>
          <a:off x="5905500" y="12353925"/>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fLocksText="0">
      <xdr:nvSpPr>
        <xdr:cNvPr id="167" name="正方形/長方形 166"/>
        <xdr:cNvSpPr/>
      </xdr:nvSpPr>
      <xdr:spPr>
        <a:xfrm>
          <a:off x="7553325" y="121729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fLocksText="0">
      <xdr:nvSpPr>
        <xdr:cNvPr id="168" name="正方形/長方形 167"/>
        <xdr:cNvSpPr/>
      </xdr:nvSpPr>
      <xdr:spPr>
        <a:xfrm>
          <a:off x="7553325" y="1235392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160,081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fLocksText="0">
      <xdr:nvSpPr>
        <xdr:cNvPr id="169" name="正方形/長方形 168"/>
        <xdr:cNvSpPr/>
      </xdr:nvSpPr>
      <xdr:spPr>
        <a:xfrm>
          <a:off x="9020175" y="121729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fLocksText="0">
      <xdr:nvSpPr>
        <xdr:cNvPr id="170" name="正方形/長方形 169"/>
        <xdr:cNvSpPr/>
      </xdr:nvSpPr>
      <xdr:spPr>
        <a:xfrm>
          <a:off x="9020175" y="1235392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153,114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fLocksText="0">
      <xdr:nvSpPr>
        <xdr:cNvPr id="171" name="正方形/長方形 170"/>
        <xdr:cNvSpPr/>
      </xdr:nvSpPr>
      <xdr:spPr>
        <a:xfrm>
          <a:off x="762000" y="12658725"/>
          <a:ext cx="5076825" cy="227647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fLocksText="0">
      <xdr:nvSpPr>
        <xdr:cNvPr id="172" name="正方形/長方形 171"/>
        <xdr:cNvSpPr/>
      </xdr:nvSpPr>
      <xdr:spPr>
        <a:xfrm>
          <a:off x="6029325" y="12658725"/>
          <a:ext cx="6029325" cy="22764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fLocksText="0">
      <xdr:nvSpPr>
        <xdr:cNvPr id="173" name="正方形/長方形 172"/>
        <xdr:cNvSpPr/>
      </xdr:nvSpPr>
      <xdr:spPr>
        <a:xfrm>
          <a:off x="6029325" y="12658725"/>
          <a:ext cx="3810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人口</a:t>
          </a:r>
          <a:r>
            <a:rPr altLang="ja-JP" lang="en-US" sz="1100" b="1" i="1">
              <a:solidFill>
                <a:srgbClr val="FF0000"/>
              </a:solidFill>
              <a:latin typeface="ＭＳ Ｐゴシック" panose="020B0600070205080204" pitchFamily="50" charset="-128"/>
              <a:ea typeface="ＭＳ Ｐゴシック" panose="020B0600070205080204" pitchFamily="50" charset="-128"/>
            </a:rPr>
            <a:t>1</a:t>
          </a:r>
          <a:r>
            <a:rPr altLang="en-US" lang="ja-JP"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fLocksText="0">
      <xdr:nvSpPr>
        <xdr:cNvPr id="174" name="テキスト ボックス 173"/>
        <xdr:cNvSpPr txBox="1"/>
      </xdr:nvSpPr>
      <xdr:spPr>
        <a:xfrm>
          <a:off x="6162675" y="12954000"/>
          <a:ext cx="5781675" cy="192405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人口については、区画整理事業や政策効果等により増加をたどってきたが、</a:t>
          </a:r>
          <a:r>
            <a:rPr altLang="en-US" lang="ja-JP" sz="800" u="none" b="0" i="0" kern="0" spc="0" baseline="0">
              <a:ln>
                <a:noFill/>
              </a:ln>
              <a:solidFill>
                <a:srgbClr val="000000"/>
              </a:solidFill>
              <a:effectLst/>
              <a:latin typeface="+mn-lt"/>
              <a:ea typeface="+mn-ea"/>
              <a:cs typeface="+mn-cs"/>
            </a:rPr>
            <a:t>平成</a:t>
          </a:r>
          <a:r>
            <a:rPr altLang="ja-JP" lang="en-US" sz="800" u="none" b="0" i="0" kern="0" spc="0" baseline="0">
              <a:ln>
                <a:noFill/>
              </a:ln>
              <a:solidFill>
                <a:srgbClr val="000000"/>
              </a:solidFill>
              <a:effectLst/>
              <a:latin typeface="+mn-lt"/>
              <a:ea typeface="+mn-ea"/>
              <a:cs typeface="+mn-cs"/>
            </a:rPr>
            <a:t>28</a:t>
          </a:r>
          <a:r>
            <a:rPr altLang="ja-JP" lang="ja-JP" sz="800" u="none" b="0" i="0" kern="0" spc="0" baseline="0">
              <a:ln>
                <a:noFill/>
              </a:ln>
              <a:solidFill>
                <a:srgbClr val="000000"/>
              </a:solidFill>
              <a:effectLst/>
              <a:latin typeface="+mn-lt"/>
              <a:ea typeface="+mn-ea"/>
              <a:cs typeface="+mn-cs"/>
            </a:rPr>
            <a:t>年度からは減少傾向が続いている。</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a:t>
          </a:r>
          <a:r>
            <a:rPr altLang="ja-JP" lang="en-US" sz="800" u="none" b="0" i="0" kern="0" spc="0" baseline="0">
              <a:ln>
                <a:noFill/>
              </a:ln>
              <a:solidFill>
                <a:srgbClr val="000000"/>
              </a:solidFill>
              <a:effectLst/>
              <a:latin typeface="+mn-lt"/>
              <a:ea typeface="+mn-ea"/>
              <a:cs typeface="+mn-cs"/>
            </a:rPr>
            <a:t>5</a:t>
          </a:r>
          <a:r>
            <a:rPr altLang="ja-JP" lang="ja-JP" sz="800" u="none" b="0" i="0" kern="0" spc="0" baseline="0">
              <a:ln>
                <a:noFill/>
              </a:ln>
              <a:solidFill>
                <a:srgbClr val="000000"/>
              </a:solidFill>
              <a:effectLst/>
              <a:latin typeface="+mn-lt"/>
              <a:ea typeface="+mn-ea"/>
              <a:cs typeface="+mn-cs"/>
            </a:rPr>
            <a:t>ヵ年の決算額動向としては、令和元年度までは大きな変動がなかったものの、令和</a:t>
          </a:r>
          <a:r>
            <a:rPr altLang="ja-JP" lang="en-US" sz="800" u="none" b="0" i="0" kern="0" spc="0" baseline="0">
              <a:ln>
                <a:noFill/>
              </a:ln>
              <a:solidFill>
                <a:srgbClr val="000000"/>
              </a:solidFill>
              <a:effectLst/>
              <a:latin typeface="+mn-lt"/>
              <a:ea typeface="+mn-ea"/>
              <a:cs typeface="+mn-cs"/>
            </a:rPr>
            <a:t>2</a:t>
          </a:r>
          <a:r>
            <a:rPr altLang="ja-JP" lang="ja-JP" sz="800" u="none" b="0" i="0" kern="0" spc="0" baseline="0">
              <a:ln>
                <a:noFill/>
              </a:ln>
              <a:solidFill>
                <a:srgbClr val="000000"/>
              </a:solidFill>
              <a:effectLst/>
              <a:latin typeface="+mn-lt"/>
              <a:ea typeface="+mn-ea"/>
              <a:cs typeface="+mn-cs"/>
            </a:rPr>
            <a:t>年度において制度変更や新型コロナウイルス感染症に伴う対応を要因とし</a:t>
          </a:r>
          <a:r>
            <a:rPr altLang="en-US" lang="ja-JP" sz="800" u="none" b="0" i="0" kern="0" spc="0" baseline="0">
              <a:ln>
                <a:noFill/>
              </a:ln>
              <a:solidFill>
                <a:srgbClr val="000000"/>
              </a:solidFill>
              <a:effectLst/>
              <a:latin typeface="+mn-lt"/>
              <a:ea typeface="+mn-ea"/>
              <a:cs typeface="+mn-cs"/>
            </a:rPr>
            <a:t>て</a:t>
          </a:r>
          <a:r>
            <a:rPr altLang="ja-JP" lang="ja-JP" sz="800" u="none" b="0" i="0" kern="0" spc="0" baseline="0">
              <a:ln>
                <a:noFill/>
              </a:ln>
              <a:solidFill>
                <a:srgbClr val="000000"/>
              </a:solidFill>
              <a:effectLst/>
              <a:latin typeface="+mn-lt"/>
              <a:ea typeface="+mn-ea"/>
              <a:cs typeface="+mn-cs"/>
            </a:rPr>
            <a:t>増加とな</a:t>
          </a:r>
          <a:r>
            <a:rPr altLang="en-US" lang="ja-JP" sz="800" u="none" b="0" i="0" kern="0" spc="0" baseline="0">
              <a:ln>
                <a:noFill/>
              </a:ln>
              <a:solidFill>
                <a:srgbClr val="000000"/>
              </a:solidFill>
              <a:effectLst/>
              <a:latin typeface="+mn-lt"/>
              <a:ea typeface="+mn-ea"/>
              <a:cs typeface="+mn-cs"/>
            </a:rPr>
            <a:t>っていたが、令和</a:t>
          </a:r>
          <a:r>
            <a:rPr altLang="ja-JP" lang="en-US" sz="800" u="none" b="0" i="0" kern="0" spc="0" baseline="0">
              <a:ln>
                <a:noFill/>
              </a:ln>
              <a:solidFill>
                <a:srgbClr val="000000"/>
              </a:solidFill>
              <a:effectLst/>
              <a:latin typeface="+mn-lt"/>
              <a:ea typeface="+mn-ea"/>
              <a:cs typeface="+mn-cs"/>
            </a:rPr>
            <a:t>4</a:t>
          </a:r>
          <a:r>
            <a:rPr altLang="en-US" lang="ja-JP" sz="800" u="none" b="0" i="0" kern="0" spc="0" baseline="0">
              <a:ln>
                <a:noFill/>
              </a:ln>
              <a:solidFill>
                <a:srgbClr val="000000"/>
              </a:solidFill>
              <a:effectLst/>
              <a:latin typeface="+mn-lt"/>
              <a:ea typeface="+mn-ea"/>
              <a:cs typeface="+mn-cs"/>
            </a:rPr>
            <a:t>年度においては減少となった</a:t>
          </a:r>
          <a:r>
            <a:rPr altLang="ja-JP" lang="ja-JP" sz="800" u="none" b="0" i="0" kern="0" spc="0" baseline="0">
              <a:ln>
                <a:noFill/>
              </a:ln>
              <a:solidFill>
                <a:srgbClr val="000000"/>
              </a:solidFill>
              <a:effectLst/>
              <a:latin typeface="+mn-lt"/>
              <a:ea typeface="+mn-ea"/>
              <a:cs typeface="+mn-cs"/>
            </a:rPr>
            <a:t>。</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前年度比においては、人件費は</a:t>
          </a:r>
          <a:r>
            <a:rPr altLang="en-US" lang="ja-JP" sz="800" u="none" b="0" i="0" kern="0" spc="0" baseline="0">
              <a:ln>
                <a:noFill/>
              </a:ln>
              <a:solidFill>
                <a:srgbClr val="000000"/>
              </a:solidFill>
              <a:effectLst/>
              <a:latin typeface="+mn-lt"/>
              <a:ea typeface="+mn-ea"/>
              <a:cs typeface="+mn-cs"/>
            </a:rPr>
            <a:t>新型コロナウイルス感染症のワクチン接種に伴う医師報酬や会計年度任用職員等</a:t>
          </a:r>
          <a:r>
            <a:rPr altLang="ja-JP" lang="ja-JP" sz="800" u="none" b="0" i="0" kern="0" spc="0" baseline="0">
              <a:ln>
                <a:noFill/>
              </a:ln>
              <a:solidFill>
                <a:srgbClr val="000000"/>
              </a:solidFill>
              <a:effectLst/>
              <a:latin typeface="+mn-lt"/>
              <a:ea typeface="+mn-ea"/>
              <a:cs typeface="+mn-cs"/>
            </a:rPr>
            <a:t>の</a:t>
          </a:r>
          <a:r>
            <a:rPr altLang="en-US" lang="ja-JP" sz="800" u="none" b="0" i="0" kern="0" spc="0" baseline="0">
              <a:ln>
                <a:noFill/>
              </a:ln>
              <a:solidFill>
                <a:srgbClr val="000000"/>
              </a:solidFill>
              <a:effectLst/>
              <a:latin typeface="+mn-lt"/>
              <a:ea typeface="+mn-ea"/>
              <a:cs typeface="+mn-cs"/>
            </a:rPr>
            <a:t>減</a:t>
          </a:r>
          <a:r>
            <a:rPr altLang="ja-JP" lang="ja-JP" sz="800" u="none" b="0" i="0" kern="0" spc="0" baseline="0">
              <a:ln>
                <a:noFill/>
              </a:ln>
              <a:solidFill>
                <a:srgbClr val="000000"/>
              </a:solidFill>
              <a:effectLst/>
              <a:latin typeface="+mn-lt"/>
              <a:ea typeface="+mn-ea"/>
              <a:cs typeface="+mn-cs"/>
            </a:rPr>
            <a:t>に伴い</a:t>
          </a:r>
          <a:r>
            <a:rPr altLang="en-US" lang="ja-JP" sz="800" u="none" b="0" i="0" kern="0" spc="0" baseline="0">
              <a:ln>
                <a:noFill/>
              </a:ln>
              <a:solidFill>
                <a:srgbClr val="000000"/>
              </a:solidFill>
              <a:effectLst/>
              <a:latin typeface="+mn-lt"/>
              <a:ea typeface="+mn-ea"/>
              <a:cs typeface="+mn-cs"/>
            </a:rPr>
            <a:t>減少</a:t>
          </a:r>
          <a:r>
            <a:rPr altLang="ja-JP" lang="ja-JP" sz="800" u="none" b="0" i="0" kern="0" spc="0" baseline="0">
              <a:ln>
                <a:noFill/>
              </a:ln>
              <a:solidFill>
                <a:srgbClr val="000000"/>
              </a:solidFill>
              <a:effectLst/>
              <a:latin typeface="+mn-lt"/>
              <a:ea typeface="+mn-ea"/>
              <a:cs typeface="+mn-cs"/>
            </a:rPr>
            <a:t>となった。</a:t>
          </a:r>
          <a:endParaRPr altLang="ja-JP" lang="ja-JP" sz="8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800" u="none" b="0" i="0" kern="0" spc="0" baseline="0">
              <a:ln>
                <a:noFill/>
              </a:ln>
              <a:solidFill>
                <a:srgbClr val="000000"/>
              </a:solidFill>
              <a:effectLst/>
              <a:latin typeface="+mn-lt"/>
              <a:ea typeface="+mn-ea"/>
              <a:cs typeface="+mn-cs"/>
            </a:rPr>
            <a:t>　物件費について</a:t>
          </a:r>
          <a:r>
            <a:rPr altLang="en-US" lang="ja-JP" sz="800" u="none" b="0" i="0" kern="0" spc="0" baseline="0">
              <a:ln>
                <a:noFill/>
              </a:ln>
              <a:solidFill>
                <a:srgbClr val="000000"/>
              </a:solidFill>
              <a:effectLst/>
              <a:latin typeface="+mn-lt"/>
              <a:ea typeface="+mn-ea"/>
              <a:cs typeface="+mn-cs"/>
            </a:rPr>
            <a:t>も</a:t>
          </a:r>
          <a:r>
            <a:rPr altLang="ja-JP" lang="ja-JP" sz="800" u="none" b="0" i="0" kern="0" spc="0" baseline="0">
              <a:ln>
                <a:noFill/>
              </a:ln>
              <a:solidFill>
                <a:srgbClr val="000000"/>
              </a:solidFill>
              <a:effectLst/>
              <a:latin typeface="+mn-lt"/>
              <a:ea typeface="+mn-ea"/>
              <a:cs typeface="+mn-cs"/>
            </a:rPr>
            <a:t>、</a:t>
          </a:r>
          <a:r>
            <a:rPr altLang="en-US" lang="ja-JP" sz="800" u="none" b="0" i="0" kern="0" spc="0" baseline="0">
              <a:ln>
                <a:noFill/>
              </a:ln>
              <a:solidFill>
                <a:srgbClr val="000000"/>
              </a:solidFill>
              <a:effectLst/>
              <a:latin typeface="+mn-lt"/>
              <a:ea typeface="+mn-ea"/>
              <a:cs typeface="+mn-cs"/>
            </a:rPr>
            <a:t>人件費と同様</a:t>
          </a:r>
          <a:r>
            <a:rPr altLang="ja-JP" lang="ja-JP" sz="800" u="none" b="0" i="0" kern="0" spc="0" baseline="0">
              <a:ln>
                <a:noFill/>
              </a:ln>
              <a:solidFill>
                <a:srgbClr val="000000"/>
              </a:solidFill>
              <a:effectLst/>
              <a:latin typeface="+mn-lt"/>
              <a:ea typeface="+mn-ea"/>
              <a:cs typeface="+mn-cs"/>
            </a:rPr>
            <a:t>新型コロナウイルスワクチンの接種体制確保に伴う</a:t>
          </a:r>
          <a:r>
            <a:rPr altLang="en-US" lang="ja-JP" sz="800" u="none" b="0" i="0" kern="0" spc="0" baseline="0">
              <a:ln>
                <a:noFill/>
              </a:ln>
              <a:solidFill>
                <a:srgbClr val="000000"/>
              </a:solidFill>
              <a:effectLst/>
              <a:latin typeface="+mn-lt"/>
              <a:ea typeface="+mn-ea"/>
              <a:cs typeface="+mn-cs"/>
            </a:rPr>
            <a:t>減や、公共施設の解体工事</a:t>
          </a:r>
          <a:r>
            <a:rPr altLang="ja-JP" lang="ja-JP" sz="800" u="none" b="0" i="0" kern="0" spc="0" baseline="0">
              <a:ln>
                <a:noFill/>
              </a:ln>
              <a:solidFill>
                <a:srgbClr val="000000"/>
              </a:solidFill>
              <a:effectLst/>
              <a:latin typeface="+mn-lt"/>
              <a:ea typeface="+mn-ea"/>
              <a:cs typeface="+mn-cs"/>
            </a:rPr>
            <a:t>などに</a:t>
          </a:r>
          <a:r>
            <a:rPr altLang="en-US" lang="ja-JP" sz="800" u="none" b="0" i="0" kern="0" spc="0" baseline="0">
              <a:ln>
                <a:noFill/>
              </a:ln>
              <a:solidFill>
                <a:srgbClr val="000000"/>
              </a:solidFill>
              <a:effectLst/>
              <a:latin typeface="+mn-lt"/>
              <a:ea typeface="+mn-ea"/>
              <a:cs typeface="+mn-cs"/>
            </a:rPr>
            <a:t>要した経費が皆減</a:t>
          </a:r>
          <a:r>
            <a:rPr altLang="ja-JP" lang="ja-JP" sz="800" u="none" b="0" i="0" kern="0" spc="0" baseline="0">
              <a:ln>
                <a:noFill/>
              </a:ln>
              <a:solidFill>
                <a:srgbClr val="000000"/>
              </a:solidFill>
              <a:effectLst/>
              <a:latin typeface="+mn-lt"/>
              <a:ea typeface="+mn-ea"/>
              <a:cs typeface="+mn-cs"/>
            </a:rPr>
            <a:t>と</a:t>
          </a:r>
          <a:r>
            <a:rPr altLang="en-US" lang="ja-JP" sz="800" u="none" b="0" i="0" kern="0" spc="0" baseline="0">
              <a:ln>
                <a:noFill/>
              </a:ln>
              <a:solidFill>
                <a:srgbClr val="000000"/>
              </a:solidFill>
              <a:effectLst/>
              <a:latin typeface="+mn-lt"/>
              <a:ea typeface="+mn-ea"/>
              <a:cs typeface="+mn-cs"/>
            </a:rPr>
            <a:t>なり、</a:t>
          </a:r>
          <a:r>
            <a:rPr altLang="ja-JP" lang="ja-JP" sz="800" u="none" b="0" i="0" kern="0" spc="0" baseline="0">
              <a:ln>
                <a:noFill/>
              </a:ln>
              <a:solidFill>
                <a:srgbClr val="000000"/>
              </a:solidFill>
              <a:effectLst/>
              <a:latin typeface="+mn-lt"/>
              <a:ea typeface="+mn-ea"/>
              <a:cs typeface="+mn-cs"/>
            </a:rPr>
            <a:t>全体として前年度比で</a:t>
          </a:r>
          <a:r>
            <a:rPr altLang="en-US" lang="ja-JP" sz="800" u="none" b="0" i="0" kern="0" spc="0" baseline="0">
              <a:ln>
                <a:noFill/>
              </a:ln>
              <a:solidFill>
                <a:srgbClr val="000000"/>
              </a:solidFill>
              <a:effectLst/>
              <a:latin typeface="+mn-lt"/>
              <a:ea typeface="+mn-ea"/>
              <a:cs typeface="+mn-cs"/>
            </a:rPr>
            <a:t>減少</a:t>
          </a:r>
          <a:r>
            <a:rPr altLang="ja-JP" lang="ja-JP" sz="800" u="none" b="0" i="0" kern="0" spc="0" baseline="0">
              <a:ln>
                <a:noFill/>
              </a:ln>
              <a:solidFill>
                <a:srgbClr val="000000"/>
              </a:solidFill>
              <a:effectLst/>
              <a:latin typeface="+mn-lt"/>
              <a:ea typeface="+mn-ea"/>
              <a:cs typeface="+mn-cs"/>
            </a:rPr>
            <a:t>となっている。</a:t>
          </a:r>
          <a:endParaRPr altLang="ja-JP" lang="ja-JP" sz="800" u="none" b="0" i="0" kern="0" spc="0" baseline="0">
            <a:ln>
              <a:noFill/>
            </a:ln>
            <a:solidFill>
              <a:srgbClr val="000000"/>
            </a:solidFill>
            <a:effectLst/>
            <a:latin typeface="+mn-lt"/>
            <a:ea typeface="+mn-ea"/>
            <a:cs typeface="+mn-cs"/>
          </a:endParaRPr>
        </a:p>
      </xdr:txBody>
    </xdr:sp>
    <xdr:clientData/>
  </xdr:twoCellAnchor>
  <xdr:oneCellAnchor>
    <xdr:from>
      <xdr:col>3</xdr:col>
      <xdr:colOff>95250</xdr:colOff>
      <xdr:row>77</xdr:row>
      <xdr:rowOff>9525</xdr:rowOff>
    </xdr:from>
    <xdr:ext cx="352425" cy="228600"/>
    <xdr:sp>
      <xdr:nvSpPr>
        <xdr:cNvPr id="175" name="テキスト ボックス 174"/>
        <xdr:cNvSpPr txBox="1"/>
      </xdr:nvSpPr>
      <xdr:spPr>
        <a:xfrm>
          <a:off x="723900" y="1247775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sp>
      <xdr:nvSpPr>
        <xdr:cNvPr id="176" name="直線コネクタ 175"/>
        <xdr:cNvSpPr/>
      </xdr:nvSpPr>
      <xdr:spPr>
        <a:xfrm>
          <a:off x="762000" y="149352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91</xdr:row>
      <xdr:rowOff>66675</xdr:rowOff>
    </xdr:from>
    <xdr:ext cx="762000" cy="257175"/>
    <xdr:sp>
      <xdr:nvSpPr>
        <xdr:cNvPr id="177" name="テキスト ボックス 176"/>
        <xdr:cNvSpPr txBox="1"/>
      </xdr:nvSpPr>
      <xdr:spPr>
        <a:xfrm>
          <a:off x="0" y="14801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sp>
      <xdr:nvSpPr>
        <xdr:cNvPr id="178" name="直線コネクタ 177"/>
        <xdr:cNvSpPr/>
      </xdr:nvSpPr>
      <xdr:spPr>
        <a:xfrm>
          <a:off x="762000" y="14563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89</xdr:row>
      <xdr:rowOff>9525</xdr:rowOff>
    </xdr:from>
    <xdr:ext cx="762000" cy="257175"/>
    <xdr:sp>
      <xdr:nvSpPr>
        <xdr:cNvPr id="179" name="テキスト ボックス 178"/>
        <xdr:cNvSpPr txBox="1"/>
      </xdr:nvSpPr>
      <xdr:spPr>
        <a:xfrm>
          <a:off x="0" y="1442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sp>
      <xdr:nvSpPr>
        <xdr:cNvPr id="180" name="直線コネクタ 179"/>
        <xdr:cNvSpPr/>
      </xdr:nvSpPr>
      <xdr:spPr>
        <a:xfrm>
          <a:off x="762000" y="14182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86</xdr:row>
      <xdr:rowOff>123825</xdr:rowOff>
    </xdr:from>
    <xdr:ext cx="762000" cy="257175"/>
    <xdr:sp>
      <xdr:nvSpPr>
        <xdr:cNvPr id="181" name="テキスト ボックス 180"/>
        <xdr:cNvSpPr txBox="1"/>
      </xdr:nvSpPr>
      <xdr:spPr>
        <a:xfrm>
          <a:off x="0" y="14049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sp>
      <xdr:nvSpPr>
        <xdr:cNvPr id="182" name="直線コネクタ 181"/>
        <xdr:cNvSpPr/>
      </xdr:nvSpPr>
      <xdr:spPr>
        <a:xfrm>
          <a:off x="762000" y="137922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84</xdr:row>
      <xdr:rowOff>57150</xdr:rowOff>
    </xdr:from>
    <xdr:ext cx="762000" cy="257175"/>
    <xdr:sp>
      <xdr:nvSpPr>
        <xdr:cNvPr id="183" name="テキスト ボックス 182"/>
        <xdr:cNvSpPr txBox="1"/>
      </xdr:nvSpPr>
      <xdr:spPr>
        <a:xfrm>
          <a:off x="0" y="1365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sp>
      <xdr:nvSpPr>
        <xdr:cNvPr id="184" name="直線コネクタ 183"/>
        <xdr:cNvSpPr/>
      </xdr:nvSpPr>
      <xdr:spPr>
        <a:xfrm>
          <a:off x="762000" y="13420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82</xdr:row>
      <xdr:rowOff>0</xdr:rowOff>
    </xdr:from>
    <xdr:ext cx="762000" cy="257175"/>
    <xdr:sp>
      <xdr:nvSpPr>
        <xdr:cNvPr id="185" name="テキスト ボックス 184"/>
        <xdr:cNvSpPr txBox="1"/>
      </xdr:nvSpPr>
      <xdr:spPr>
        <a:xfrm>
          <a:off x="0" y="13277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sp>
      <xdr:nvSpPr>
        <xdr:cNvPr id="186" name="直線コネクタ 185"/>
        <xdr:cNvSpPr/>
      </xdr:nvSpPr>
      <xdr:spPr>
        <a:xfrm>
          <a:off x="762000" y="13039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79</xdr:row>
      <xdr:rowOff>114300</xdr:rowOff>
    </xdr:from>
    <xdr:ext cx="762000" cy="257175"/>
    <xdr:sp>
      <xdr:nvSpPr>
        <xdr:cNvPr id="187" name="テキスト ボックス 186"/>
        <xdr:cNvSpPr txBox="1"/>
      </xdr:nvSpPr>
      <xdr:spPr>
        <a:xfrm>
          <a:off x="0" y="12906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sp>
      <xdr:nvSpPr>
        <xdr:cNvPr id="188" name="直線コネクタ 187"/>
        <xdr:cNvSpPr/>
      </xdr:nvSpPr>
      <xdr:spPr>
        <a:xfrm>
          <a:off x="762000" y="12658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77</xdr:row>
      <xdr:rowOff>57150</xdr:rowOff>
    </xdr:from>
    <xdr:ext cx="762000" cy="257175"/>
    <xdr:sp>
      <xdr:nvSpPr>
        <xdr:cNvPr id="189" name="テキスト ボックス 188"/>
        <xdr:cNvSpPr txBox="1"/>
      </xdr:nvSpPr>
      <xdr:spPr>
        <a:xfrm>
          <a:off x="0" y="12525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fLocksText="0">
      <xdr:nvSpPr>
        <xdr:cNvPr id="190" name="人件費・物件費等の状況グラフ枠"/>
        <xdr:cNvSpPr/>
      </xdr:nvSpPr>
      <xdr:spPr>
        <a:xfrm>
          <a:off x="762000" y="12658725"/>
          <a:ext cx="5076825" cy="22764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sp>
      <xdr:nvSpPr>
        <xdr:cNvPr id="191" name="直線コネクタ 190"/>
        <xdr:cNvSpPr/>
      </xdr:nvSpPr>
      <xdr:spPr>
        <a:xfrm flipV="1">
          <a:off x="4953000" y="13125450"/>
          <a:ext cx="0" cy="138112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89</xdr:row>
      <xdr:rowOff>76200</xdr:rowOff>
    </xdr:from>
    <xdr:ext cx="762000" cy="257175"/>
    <xdr:sp>
      <xdr:nvSpPr>
        <xdr:cNvPr id="192" name="人件費・物件費等の状況最小値テキスト"/>
        <xdr:cNvSpPr txBox="1"/>
      </xdr:nvSpPr>
      <xdr:spPr>
        <a:xfrm>
          <a:off x="5038725" y="14487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293,756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sp>
      <xdr:nvSpPr>
        <xdr:cNvPr id="193" name="直線コネクタ 192"/>
        <xdr:cNvSpPr/>
      </xdr:nvSpPr>
      <xdr:spPr>
        <a:xfrm>
          <a:off x="4867275" y="145161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79</xdr:row>
      <xdr:rowOff>95250</xdr:rowOff>
    </xdr:from>
    <xdr:ext cx="762000" cy="257175"/>
    <xdr:sp>
      <xdr:nvSpPr>
        <xdr:cNvPr id="194" name="人件費・物件費等の状況最大値テキスト"/>
        <xdr:cNvSpPr txBox="1"/>
      </xdr:nvSpPr>
      <xdr:spPr>
        <a:xfrm>
          <a:off x="5038725" y="12887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112,279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sp>
      <xdr:nvSpPr>
        <xdr:cNvPr id="195" name="直線コネクタ 194"/>
        <xdr:cNvSpPr/>
      </xdr:nvSpPr>
      <xdr:spPr>
        <a:xfrm>
          <a:off x="4867275" y="13125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84</xdr:row>
      <xdr:rowOff>86990</xdr:rowOff>
    </xdr:from>
    <xdr:to>
      <xdr:col>23</xdr:col>
      <xdr:colOff>133350</xdr:colOff>
      <xdr:row>84</xdr:row>
      <xdr:rowOff>115785</xdr:rowOff>
    </xdr:to>
    <xdr:sp>
      <xdr:nvSpPr>
        <xdr:cNvPr id="196" name="直線コネクタ 195"/>
        <xdr:cNvSpPr/>
      </xdr:nvSpPr>
      <xdr:spPr>
        <a:xfrm flipV="1">
          <a:off x="4114800" y="1368742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84</xdr:row>
      <xdr:rowOff>66675</xdr:rowOff>
    </xdr:from>
    <xdr:ext cx="762000" cy="257175"/>
    <xdr:sp>
      <xdr:nvSpPr>
        <xdr:cNvPr id="197" name="人件費・物件費等の状況平均値テキスト"/>
        <xdr:cNvSpPr txBox="1"/>
      </xdr:nvSpPr>
      <xdr:spPr>
        <a:xfrm>
          <a:off x="5038725" y="136683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192,829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fLocksText="0">
      <xdr:nvSpPr>
        <xdr:cNvPr id="198" name="フローチャート: 判断 197"/>
        <xdr:cNvSpPr/>
      </xdr:nvSpPr>
      <xdr:spPr>
        <a:xfrm>
          <a:off x="4905375" y="136969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84</xdr:row>
      <xdr:rowOff>56393</xdr:rowOff>
    </xdr:from>
    <xdr:to>
      <xdr:col>19</xdr:col>
      <xdr:colOff>133350</xdr:colOff>
      <xdr:row>84</xdr:row>
      <xdr:rowOff>115785</xdr:rowOff>
    </xdr:to>
    <xdr:sp>
      <xdr:nvSpPr>
        <xdr:cNvPr id="199" name="直線コネクタ 198"/>
        <xdr:cNvSpPr/>
      </xdr:nvSpPr>
      <xdr:spPr>
        <a:xfrm>
          <a:off x="3228975" y="13658850"/>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84</xdr:row>
      <xdr:rowOff>25822</xdr:rowOff>
    </xdr:from>
    <xdr:to>
      <xdr:col>19</xdr:col>
      <xdr:colOff>184150</xdr:colOff>
      <xdr:row>84</xdr:row>
      <xdr:rowOff>127422</xdr:rowOff>
    </xdr:to>
    <xdr:sp fLocksText="0">
      <xdr:nvSpPr>
        <xdr:cNvPr id="200" name="フローチャート: 判断 199"/>
        <xdr:cNvSpPr/>
      </xdr:nvSpPr>
      <xdr:spPr>
        <a:xfrm>
          <a:off x="4067175" y="13630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82</xdr:row>
      <xdr:rowOff>133350</xdr:rowOff>
    </xdr:from>
    <xdr:ext cx="733425" cy="257175"/>
    <xdr:sp>
      <xdr:nvSpPr>
        <xdr:cNvPr id="201" name="テキスト ボックス 200"/>
        <xdr:cNvSpPr txBox="1"/>
      </xdr:nvSpPr>
      <xdr:spPr>
        <a:xfrm>
          <a:off x="3733800" y="134112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184,263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97678</xdr:rowOff>
    </xdr:from>
    <xdr:to>
      <xdr:col>15</xdr:col>
      <xdr:colOff>82550</xdr:colOff>
      <xdr:row>84</xdr:row>
      <xdr:rowOff>56393</xdr:rowOff>
    </xdr:to>
    <xdr:sp>
      <xdr:nvSpPr>
        <xdr:cNvPr id="202" name="直線コネクタ 201"/>
        <xdr:cNvSpPr/>
      </xdr:nvSpPr>
      <xdr:spPr>
        <a:xfrm>
          <a:off x="2333625" y="13535025"/>
          <a:ext cx="885825"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83</xdr:row>
      <xdr:rowOff>137302</xdr:rowOff>
    </xdr:from>
    <xdr:to>
      <xdr:col>15</xdr:col>
      <xdr:colOff>133350</xdr:colOff>
      <xdr:row>84</xdr:row>
      <xdr:rowOff>67452</xdr:rowOff>
    </xdr:to>
    <xdr:sp fLocksText="0">
      <xdr:nvSpPr>
        <xdr:cNvPr id="203" name="フローチャート: 判断 202"/>
        <xdr:cNvSpPr/>
      </xdr:nvSpPr>
      <xdr:spPr>
        <a:xfrm>
          <a:off x="3171825" y="135731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82</xdr:row>
      <xdr:rowOff>76200</xdr:rowOff>
    </xdr:from>
    <xdr:ext cx="762000" cy="257175"/>
    <xdr:sp>
      <xdr:nvSpPr>
        <xdr:cNvPr id="204" name="テキスト ボックス 203"/>
        <xdr:cNvSpPr txBox="1"/>
      </xdr:nvSpPr>
      <xdr:spPr>
        <a:xfrm>
          <a:off x="2838450" y="133540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176,807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58885</xdr:rowOff>
    </xdr:from>
    <xdr:to>
      <xdr:col>11</xdr:col>
      <xdr:colOff>31750</xdr:colOff>
      <xdr:row>83</xdr:row>
      <xdr:rowOff>97678</xdr:rowOff>
    </xdr:to>
    <xdr:sp>
      <xdr:nvSpPr>
        <xdr:cNvPr id="205" name="直線コネクタ 204"/>
        <xdr:cNvSpPr/>
      </xdr:nvSpPr>
      <xdr:spPr>
        <a:xfrm>
          <a:off x="1447800" y="1349692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83</xdr:row>
      <xdr:rowOff>31435</xdr:rowOff>
    </xdr:from>
    <xdr:to>
      <xdr:col>11</xdr:col>
      <xdr:colOff>82550</xdr:colOff>
      <xdr:row>83</xdr:row>
      <xdr:rowOff>133035</xdr:rowOff>
    </xdr:to>
    <xdr:sp fLocksText="0">
      <xdr:nvSpPr>
        <xdr:cNvPr id="206" name="フローチャート: 判断 205"/>
        <xdr:cNvSpPr/>
      </xdr:nvSpPr>
      <xdr:spPr>
        <a:xfrm>
          <a:off x="2286000" y="1346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81</xdr:row>
      <xdr:rowOff>142875</xdr:rowOff>
    </xdr:from>
    <xdr:ext cx="762000" cy="257175"/>
    <xdr:sp>
      <xdr:nvSpPr>
        <xdr:cNvPr id="207" name="テキスト ボックス 206"/>
        <xdr:cNvSpPr txBox="1"/>
      </xdr:nvSpPr>
      <xdr:spPr>
        <a:xfrm>
          <a:off x="1952625" y="1325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163,645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fLocksText="0">
      <xdr:nvSpPr>
        <xdr:cNvPr id="208" name="フローチャート: 判断 207"/>
        <xdr:cNvSpPr/>
      </xdr:nvSpPr>
      <xdr:spPr>
        <a:xfrm>
          <a:off x="1400175" y="135445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84</xdr:row>
      <xdr:rowOff>19050</xdr:rowOff>
    </xdr:from>
    <xdr:ext cx="762000" cy="257175"/>
    <xdr:sp>
      <xdr:nvSpPr>
        <xdr:cNvPr id="209" name="テキスト ボックス 208"/>
        <xdr:cNvSpPr txBox="1"/>
      </xdr:nvSpPr>
      <xdr:spPr>
        <a:xfrm>
          <a:off x="1066800" y="13620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172,372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xdr:nvSpPr>
        <xdr:cNvPr id="210" name="テキスト ボックス 209"/>
        <xdr:cNvSpPr txBox="1"/>
      </xdr:nvSpPr>
      <xdr:spPr>
        <a:xfrm>
          <a:off x="4733925"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xdr:nvSpPr>
        <xdr:cNvPr id="211" name="テキスト ボックス 210"/>
        <xdr:cNvSpPr txBox="1"/>
      </xdr:nvSpPr>
      <xdr:spPr>
        <a:xfrm>
          <a:off x="3895725"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xdr:nvSpPr>
        <xdr:cNvPr id="212" name="テキスト ボックス 211"/>
        <xdr:cNvSpPr txBox="1"/>
      </xdr:nvSpPr>
      <xdr:spPr>
        <a:xfrm>
          <a:off x="300990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xdr:nvSpPr>
        <xdr:cNvPr id="213" name="テキスト ボックス 212"/>
        <xdr:cNvSpPr txBox="1"/>
      </xdr:nvSpPr>
      <xdr:spPr>
        <a:xfrm>
          <a:off x="211455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xdr:nvSpPr>
        <xdr:cNvPr id="214" name="テキスト ボックス 213"/>
        <xdr:cNvSpPr txBox="1"/>
      </xdr:nvSpPr>
      <xdr:spPr>
        <a:xfrm>
          <a:off x="1228725"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36190</xdr:rowOff>
    </xdr:from>
    <xdr:to>
      <xdr:col>23</xdr:col>
      <xdr:colOff>184150</xdr:colOff>
      <xdr:row>84</xdr:row>
      <xdr:rowOff>137790</xdr:rowOff>
    </xdr:to>
    <xdr:sp fLocksText="0">
      <xdr:nvSpPr>
        <xdr:cNvPr id="215" name="楕円 214"/>
        <xdr:cNvSpPr/>
      </xdr:nvSpPr>
      <xdr:spPr>
        <a:xfrm>
          <a:off x="4905375" y="13639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83</xdr:row>
      <xdr:rowOff>57150</xdr:rowOff>
    </xdr:from>
    <xdr:ext cx="762000" cy="257175"/>
    <xdr:sp>
      <xdr:nvSpPr>
        <xdr:cNvPr id="216" name="人件費・物件費等の状況該当値テキスト"/>
        <xdr:cNvSpPr txBox="1"/>
      </xdr:nvSpPr>
      <xdr:spPr>
        <a:xfrm>
          <a:off x="5038725" y="13496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185,552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64985</xdr:rowOff>
    </xdr:from>
    <xdr:to>
      <xdr:col>19</xdr:col>
      <xdr:colOff>184150</xdr:colOff>
      <xdr:row>84</xdr:row>
      <xdr:rowOff>166585</xdr:rowOff>
    </xdr:to>
    <xdr:sp fLocksText="0">
      <xdr:nvSpPr>
        <xdr:cNvPr id="217" name="楕円 216"/>
        <xdr:cNvSpPr/>
      </xdr:nvSpPr>
      <xdr:spPr>
        <a:xfrm>
          <a:off x="4067175" y="136683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84</xdr:row>
      <xdr:rowOff>152400</xdr:rowOff>
    </xdr:from>
    <xdr:ext cx="733425" cy="257175"/>
    <xdr:sp>
      <xdr:nvSpPr>
        <xdr:cNvPr id="218" name="テキスト ボックス 217"/>
        <xdr:cNvSpPr txBox="1"/>
      </xdr:nvSpPr>
      <xdr:spPr>
        <a:xfrm>
          <a:off x="3733800" y="137541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189,132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5593</xdr:rowOff>
    </xdr:from>
    <xdr:to>
      <xdr:col>15</xdr:col>
      <xdr:colOff>133350</xdr:colOff>
      <xdr:row>84</xdr:row>
      <xdr:rowOff>107193</xdr:rowOff>
    </xdr:to>
    <xdr:sp fLocksText="0">
      <xdr:nvSpPr>
        <xdr:cNvPr id="219" name="楕円 218"/>
        <xdr:cNvSpPr/>
      </xdr:nvSpPr>
      <xdr:spPr>
        <a:xfrm>
          <a:off x="3171825" y="13611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84</xdr:row>
      <xdr:rowOff>95250</xdr:rowOff>
    </xdr:from>
    <xdr:ext cx="762000" cy="257175"/>
    <xdr:sp>
      <xdr:nvSpPr>
        <xdr:cNvPr id="220" name="テキスト ボックス 219"/>
        <xdr:cNvSpPr txBox="1"/>
      </xdr:nvSpPr>
      <xdr:spPr>
        <a:xfrm>
          <a:off x="2838450" y="13696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181,748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46878</xdr:rowOff>
    </xdr:from>
    <xdr:to>
      <xdr:col>11</xdr:col>
      <xdr:colOff>82550</xdr:colOff>
      <xdr:row>83</xdr:row>
      <xdr:rowOff>148478</xdr:rowOff>
    </xdr:to>
    <xdr:sp fLocksText="0">
      <xdr:nvSpPr>
        <xdr:cNvPr id="221" name="楕円 220"/>
        <xdr:cNvSpPr/>
      </xdr:nvSpPr>
      <xdr:spPr>
        <a:xfrm>
          <a:off x="2286000" y="13487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83</xdr:row>
      <xdr:rowOff>133350</xdr:rowOff>
    </xdr:from>
    <xdr:ext cx="762000" cy="257175"/>
    <xdr:sp>
      <xdr:nvSpPr>
        <xdr:cNvPr id="222" name="テキスト ボックス 221"/>
        <xdr:cNvSpPr txBox="1"/>
      </xdr:nvSpPr>
      <xdr:spPr>
        <a:xfrm>
          <a:off x="1952625" y="13573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165,565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8085</xdr:rowOff>
    </xdr:from>
    <xdr:to>
      <xdr:col>7</xdr:col>
      <xdr:colOff>31750</xdr:colOff>
      <xdr:row>83</xdr:row>
      <xdr:rowOff>109685</xdr:rowOff>
    </xdr:to>
    <xdr:sp fLocksText="0">
      <xdr:nvSpPr>
        <xdr:cNvPr id="223" name="楕円 222"/>
        <xdr:cNvSpPr/>
      </xdr:nvSpPr>
      <xdr:spPr>
        <a:xfrm>
          <a:off x="1400175" y="13449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81</xdr:row>
      <xdr:rowOff>123825</xdr:rowOff>
    </xdr:from>
    <xdr:ext cx="762000" cy="257175"/>
    <xdr:sp>
      <xdr:nvSpPr>
        <xdr:cNvPr id="224" name="テキスト ボックス 223"/>
        <xdr:cNvSpPr txBox="1"/>
      </xdr:nvSpPr>
      <xdr:spPr>
        <a:xfrm>
          <a:off x="1066800" y="13239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160,742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fLocksText="0">
      <xdr:nvSpPr>
        <xdr:cNvPr id="225" name="正方形/長方形 224"/>
        <xdr:cNvSpPr/>
      </xdr:nvSpPr>
      <xdr:spPr>
        <a:xfrm>
          <a:off x="12830175" y="1194435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xdr:nvSpPr>
        <xdr:cNvPr id="226" name="テキスト ボックス 225"/>
        <xdr:cNvSpPr txBox="1"/>
      </xdr:nvSpPr>
      <xdr:spPr>
        <a:xfrm>
          <a:off x="13649325" y="12287250"/>
          <a:ext cx="1657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xdr:nvSpPr>
        <xdr:cNvPr id="227" name="テキスト ボックス 226"/>
        <xdr:cNvSpPr txBox="1"/>
      </xdr:nvSpPr>
      <xdr:spPr>
        <a:xfrm>
          <a:off x="15430500" y="1225867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[96.9]</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fLocksText="0">
      <xdr:nvSpPr>
        <xdr:cNvPr id="228" name="正方形/長方形 227"/>
        <xdr:cNvSpPr/>
      </xdr:nvSpPr>
      <xdr:spPr>
        <a:xfrm>
          <a:off x="17973675" y="1217295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fLocksText="0">
      <xdr:nvSpPr>
        <xdr:cNvPr id="229" name="正方形/長方形 228"/>
        <xdr:cNvSpPr/>
      </xdr:nvSpPr>
      <xdr:spPr>
        <a:xfrm>
          <a:off x="17973675" y="12353925"/>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28/59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fLocksText="0">
      <xdr:nvSpPr>
        <xdr:cNvPr id="230" name="正方形/長方形 229"/>
        <xdr:cNvSpPr/>
      </xdr:nvSpPr>
      <xdr:spPr>
        <a:xfrm>
          <a:off x="19621500" y="121729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fLocksText="0">
      <xdr:nvSpPr>
        <xdr:cNvPr id="231" name="正方形/長方形 230"/>
        <xdr:cNvSpPr/>
      </xdr:nvSpPr>
      <xdr:spPr>
        <a:xfrm>
          <a:off x="19621500" y="1235392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fLocksText="0">
      <xdr:nvSpPr>
        <xdr:cNvPr id="232" name="正方形/長方形 231"/>
        <xdr:cNvSpPr/>
      </xdr:nvSpPr>
      <xdr:spPr>
        <a:xfrm>
          <a:off x="21078825" y="121729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fLocksText="0">
      <xdr:nvSpPr>
        <xdr:cNvPr id="233" name="正方形/長方形 232"/>
        <xdr:cNvSpPr/>
      </xdr:nvSpPr>
      <xdr:spPr>
        <a:xfrm>
          <a:off x="21078825" y="1235392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fLocksText="0">
      <xdr:nvSpPr>
        <xdr:cNvPr id="234" name="正方形/長方形 233"/>
        <xdr:cNvSpPr/>
      </xdr:nvSpPr>
      <xdr:spPr>
        <a:xfrm>
          <a:off x="12830175" y="12658725"/>
          <a:ext cx="5076825" cy="227647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fLocksText="0">
      <xdr:nvSpPr>
        <xdr:cNvPr id="235" name="正方形/長方形 234"/>
        <xdr:cNvSpPr/>
      </xdr:nvSpPr>
      <xdr:spPr>
        <a:xfrm>
          <a:off x="18097500" y="12658725"/>
          <a:ext cx="6029325" cy="22764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fLocksText="0">
      <xdr:nvSpPr>
        <xdr:cNvPr id="236" name="正方形/長方形 235"/>
        <xdr:cNvSpPr/>
      </xdr:nvSpPr>
      <xdr:spPr>
        <a:xfrm>
          <a:off x="18097500" y="12658725"/>
          <a:ext cx="3810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fLocksText="0">
      <xdr:nvSpPr>
        <xdr:cNvPr id="237" name="テキスト ボックス 236"/>
        <xdr:cNvSpPr txBox="1"/>
      </xdr:nvSpPr>
      <xdr:spPr>
        <a:xfrm>
          <a:off x="18221325" y="12954000"/>
          <a:ext cx="5781675" cy="192405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都表に準じた給料表を適用しており、行政改革の取り組みとして継続的に見直し・対策を講じている。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具体的には、給料４％削減（</a:t>
          </a:r>
          <a:r>
            <a:rPr altLang="ja-JP" lang="en-US" sz="900" u="none" b="0" i="0" kern="0" spc="0" baseline="0">
              <a:ln>
                <a:noFill/>
              </a:ln>
              <a:solidFill>
                <a:srgbClr val="000000"/>
              </a:solidFill>
              <a:effectLst/>
              <a:latin typeface="+mn-lt"/>
              <a:ea typeface="+mn-ea"/>
              <a:cs typeface="+mn-cs"/>
            </a:rPr>
            <a:t>H19</a:t>
          </a:r>
          <a:r>
            <a:rPr altLang="ja-JP" lang="ja-JP" sz="900" u="none" b="0" i="0" kern="0" spc="0" baseline="0">
              <a:ln>
                <a:noFill/>
              </a:ln>
              <a:solidFill>
                <a:srgbClr val="000000"/>
              </a:solidFill>
              <a:effectLst/>
              <a:latin typeface="+mn-lt"/>
              <a:ea typeface="+mn-ea"/>
              <a:cs typeface="+mn-cs"/>
            </a:rPr>
            <a:t>～</a:t>
          </a:r>
          <a:r>
            <a:rPr altLang="ja-JP" lang="en-US" sz="900" u="none" b="0" i="0" kern="0" spc="0" baseline="0">
              <a:ln>
                <a:noFill/>
              </a:ln>
              <a:solidFill>
                <a:srgbClr val="000000"/>
              </a:solidFill>
              <a:effectLst/>
              <a:latin typeface="+mn-lt"/>
              <a:ea typeface="+mn-ea"/>
              <a:cs typeface="+mn-cs"/>
            </a:rPr>
            <a:t>21</a:t>
          </a:r>
          <a:r>
            <a:rPr altLang="ja-JP" lang="ja-JP" sz="900" u="none" b="0" i="0" kern="0" spc="0" baseline="0">
              <a:ln>
                <a:noFill/>
              </a:ln>
              <a:solidFill>
                <a:srgbClr val="000000"/>
              </a:solidFill>
              <a:effectLst/>
              <a:latin typeface="+mn-lt"/>
              <a:ea typeface="+mn-ea"/>
              <a:cs typeface="+mn-cs"/>
            </a:rPr>
            <a:t>）を実施し、さらに昇給抑制（</a:t>
          </a:r>
          <a:r>
            <a:rPr altLang="ja-JP" lang="en-US" sz="900" u="none" b="0" i="0" kern="0" spc="0" baseline="0">
              <a:ln>
                <a:noFill/>
              </a:ln>
              <a:solidFill>
                <a:srgbClr val="000000"/>
              </a:solidFill>
              <a:effectLst/>
              <a:latin typeface="+mn-lt"/>
              <a:ea typeface="+mn-ea"/>
              <a:cs typeface="+mn-cs"/>
            </a:rPr>
            <a:t>H20</a:t>
          </a:r>
          <a:r>
            <a:rPr altLang="ja-JP" lang="ja-JP" sz="900" u="none" b="0" i="0" kern="0" spc="0" baseline="0">
              <a:ln>
                <a:noFill/>
              </a:ln>
              <a:solidFill>
                <a:srgbClr val="000000"/>
              </a:solidFill>
              <a:effectLst/>
              <a:latin typeface="+mn-lt"/>
              <a:ea typeface="+mn-ea"/>
              <a:cs typeface="+mn-cs"/>
            </a:rPr>
            <a:t>～</a:t>
          </a:r>
          <a:r>
            <a:rPr altLang="ja-JP" lang="en-US" sz="900" u="none" b="0" i="0" kern="0" spc="0" baseline="0">
              <a:ln>
                <a:noFill/>
              </a:ln>
              <a:solidFill>
                <a:srgbClr val="000000"/>
              </a:solidFill>
              <a:effectLst/>
              <a:latin typeface="+mn-lt"/>
              <a:ea typeface="+mn-ea"/>
              <a:cs typeface="+mn-cs"/>
            </a:rPr>
            <a:t>21</a:t>
          </a:r>
          <a:r>
            <a:rPr altLang="ja-JP" lang="ja-JP" sz="900" u="none" b="0" i="0" kern="0" spc="0" baseline="0">
              <a:ln>
                <a:noFill/>
              </a:ln>
              <a:solidFill>
                <a:srgbClr val="000000"/>
              </a:solidFill>
              <a:effectLst/>
              <a:latin typeface="+mn-lt"/>
              <a:ea typeface="+mn-ea"/>
              <a:cs typeface="+mn-cs"/>
            </a:rPr>
            <a:t>）を合わせて行った。また、地域手当についても</a:t>
          </a:r>
          <a:r>
            <a:rPr altLang="en-US" lang="ja-JP" sz="900" u="none" b="0" i="0" kern="0" spc="0" baseline="0">
              <a:ln>
                <a:noFill/>
              </a:ln>
              <a:solidFill>
                <a:srgbClr val="000000"/>
              </a:solidFill>
              <a:effectLst/>
              <a:latin typeface="+mn-lt"/>
              <a:ea typeface="+mn-ea"/>
              <a:cs typeface="+mn-cs"/>
            </a:rPr>
            <a:t>平成</a:t>
          </a:r>
          <a:r>
            <a:rPr altLang="ja-JP" lang="en-US" sz="900" u="none" b="0" i="0" kern="0" spc="0" baseline="0">
              <a:ln>
                <a:noFill/>
              </a:ln>
              <a:solidFill>
                <a:srgbClr val="000000"/>
              </a:solidFill>
              <a:effectLst/>
              <a:latin typeface="+mn-lt"/>
              <a:ea typeface="+mn-ea"/>
              <a:cs typeface="+mn-cs"/>
            </a:rPr>
            <a:t>24</a:t>
          </a:r>
          <a:r>
            <a:rPr altLang="ja-JP" lang="ja-JP" sz="900" u="none" b="0" i="0" kern="0" spc="0" baseline="0">
              <a:ln>
                <a:noFill/>
              </a:ln>
              <a:solidFill>
                <a:srgbClr val="000000"/>
              </a:solidFill>
              <a:effectLst/>
              <a:latin typeface="+mn-lt"/>
              <a:ea typeface="+mn-ea"/>
              <a:cs typeface="+mn-cs"/>
            </a:rPr>
            <a:t>年度に見直し、削減を実施している。今後も、定員管理を含めさらに適正な人事管理に努めていく。</a:t>
          </a:r>
          <a:endParaRPr altLang="ja-JP" lang="ja-JP" sz="900" u="none" b="0" i="0" kern="0" spc="0" baseline="0">
            <a:ln>
              <a:noFill/>
            </a:ln>
            <a:solidFill>
              <a:srgbClr val="000000"/>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sp>
      <xdr:nvSpPr>
        <xdr:cNvPr id="238" name="直線コネクタ 237"/>
        <xdr:cNvSpPr/>
      </xdr:nvSpPr>
      <xdr:spPr>
        <a:xfrm>
          <a:off x="12830175" y="149352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91</xdr:row>
      <xdr:rowOff>66675</xdr:rowOff>
    </xdr:from>
    <xdr:ext cx="762000" cy="257175"/>
    <xdr:sp>
      <xdr:nvSpPr>
        <xdr:cNvPr id="239" name="テキスト ボックス 238"/>
        <xdr:cNvSpPr txBox="1"/>
      </xdr:nvSpPr>
      <xdr:spPr>
        <a:xfrm>
          <a:off x="12058650" y="14801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sp>
      <xdr:nvSpPr>
        <xdr:cNvPr id="240" name="直線コネクタ 239"/>
        <xdr:cNvSpPr/>
      </xdr:nvSpPr>
      <xdr:spPr>
        <a:xfrm>
          <a:off x="12830175" y="14563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89</xdr:row>
      <xdr:rowOff>9525</xdr:rowOff>
    </xdr:from>
    <xdr:ext cx="762000" cy="257175"/>
    <xdr:sp>
      <xdr:nvSpPr>
        <xdr:cNvPr id="241" name="テキスト ボックス 240"/>
        <xdr:cNvSpPr txBox="1"/>
      </xdr:nvSpPr>
      <xdr:spPr>
        <a:xfrm>
          <a:off x="12058650" y="1442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sp>
      <xdr:nvSpPr>
        <xdr:cNvPr id="242" name="直線コネクタ 241"/>
        <xdr:cNvSpPr/>
      </xdr:nvSpPr>
      <xdr:spPr>
        <a:xfrm>
          <a:off x="12830175" y="14182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86</xdr:row>
      <xdr:rowOff>123825</xdr:rowOff>
    </xdr:from>
    <xdr:ext cx="762000" cy="257175"/>
    <xdr:sp>
      <xdr:nvSpPr>
        <xdr:cNvPr id="243" name="テキスト ボックス 242"/>
        <xdr:cNvSpPr txBox="1"/>
      </xdr:nvSpPr>
      <xdr:spPr>
        <a:xfrm>
          <a:off x="12058650" y="14049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99.0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sp>
      <xdr:nvSpPr>
        <xdr:cNvPr id="244" name="直線コネクタ 243"/>
        <xdr:cNvSpPr/>
      </xdr:nvSpPr>
      <xdr:spPr>
        <a:xfrm>
          <a:off x="12830175" y="137922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84</xdr:row>
      <xdr:rowOff>57150</xdr:rowOff>
    </xdr:from>
    <xdr:ext cx="762000" cy="257175"/>
    <xdr:sp>
      <xdr:nvSpPr>
        <xdr:cNvPr id="245" name="テキスト ボックス 244"/>
        <xdr:cNvSpPr txBox="1"/>
      </xdr:nvSpPr>
      <xdr:spPr>
        <a:xfrm>
          <a:off x="12058650" y="1365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sp>
      <xdr:nvSpPr>
        <xdr:cNvPr id="246" name="直線コネクタ 245"/>
        <xdr:cNvSpPr/>
      </xdr:nvSpPr>
      <xdr:spPr>
        <a:xfrm>
          <a:off x="12830175" y="13420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82</xdr:row>
      <xdr:rowOff>0</xdr:rowOff>
    </xdr:from>
    <xdr:ext cx="762000" cy="257175"/>
    <xdr:sp>
      <xdr:nvSpPr>
        <xdr:cNvPr id="247" name="テキスト ボックス 246"/>
        <xdr:cNvSpPr txBox="1"/>
      </xdr:nvSpPr>
      <xdr:spPr>
        <a:xfrm>
          <a:off x="12058650" y="13277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sp>
      <xdr:nvSpPr>
        <xdr:cNvPr id="248" name="直線コネクタ 247"/>
        <xdr:cNvSpPr/>
      </xdr:nvSpPr>
      <xdr:spPr>
        <a:xfrm>
          <a:off x="12830175" y="13039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79</xdr:row>
      <xdr:rowOff>114300</xdr:rowOff>
    </xdr:from>
    <xdr:ext cx="762000" cy="257175"/>
    <xdr:sp>
      <xdr:nvSpPr>
        <xdr:cNvPr id="249" name="テキスト ボックス 248"/>
        <xdr:cNvSpPr txBox="1"/>
      </xdr:nvSpPr>
      <xdr:spPr>
        <a:xfrm>
          <a:off x="12058650" y="12906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sp>
      <xdr:nvSpPr>
        <xdr:cNvPr id="250" name="直線コネクタ 249"/>
        <xdr:cNvSpPr/>
      </xdr:nvSpPr>
      <xdr:spPr>
        <a:xfrm>
          <a:off x="12830175" y="12658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77</xdr:row>
      <xdr:rowOff>57150</xdr:rowOff>
    </xdr:from>
    <xdr:ext cx="762000" cy="257175"/>
    <xdr:sp>
      <xdr:nvSpPr>
        <xdr:cNvPr id="251" name="テキスト ボックス 250"/>
        <xdr:cNvSpPr txBox="1"/>
      </xdr:nvSpPr>
      <xdr:spPr>
        <a:xfrm>
          <a:off x="12058650" y="12525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87.0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fLocksText="0">
      <xdr:nvSpPr>
        <xdr:cNvPr id="252" name="給与水準   （国との比較）グラフ枠"/>
        <xdr:cNvSpPr/>
      </xdr:nvSpPr>
      <xdr:spPr>
        <a:xfrm>
          <a:off x="12830175" y="12658725"/>
          <a:ext cx="5076825" cy="22764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sp>
      <xdr:nvSpPr>
        <xdr:cNvPr id="253" name="直線コネクタ 252"/>
        <xdr:cNvSpPr/>
      </xdr:nvSpPr>
      <xdr:spPr>
        <a:xfrm flipV="1">
          <a:off x="17021175" y="13220700"/>
          <a:ext cx="0" cy="142875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90</xdr:row>
      <xdr:rowOff>47625</xdr:rowOff>
    </xdr:from>
    <xdr:ext cx="762000" cy="257175"/>
    <xdr:sp>
      <xdr:nvSpPr>
        <xdr:cNvPr id="254" name="給与水準   （国との比較）最小値テキスト"/>
        <xdr:cNvSpPr txBox="1"/>
      </xdr:nvSpPr>
      <xdr:spPr>
        <a:xfrm>
          <a:off x="17106900" y="14620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102.7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sp>
      <xdr:nvSpPr>
        <xdr:cNvPr id="255" name="直線コネクタ 254"/>
        <xdr:cNvSpPr/>
      </xdr:nvSpPr>
      <xdr:spPr>
        <a:xfrm>
          <a:off x="16925925" y="14649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80</xdr:row>
      <xdr:rowOff>19050</xdr:rowOff>
    </xdr:from>
    <xdr:ext cx="762000" cy="257175"/>
    <xdr:sp>
      <xdr:nvSpPr>
        <xdr:cNvPr id="256" name="給与水準   （国との比較）最大値テキスト"/>
        <xdr:cNvSpPr txBox="1"/>
      </xdr:nvSpPr>
      <xdr:spPr>
        <a:xfrm>
          <a:off x="17106900" y="129730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91.4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sp>
      <xdr:nvSpPr>
        <xdr:cNvPr id="257" name="直線コネクタ 256"/>
        <xdr:cNvSpPr/>
      </xdr:nvSpPr>
      <xdr:spPr>
        <a:xfrm>
          <a:off x="16925925" y="132207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85</xdr:row>
      <xdr:rowOff>71966</xdr:rowOff>
    </xdr:from>
    <xdr:to>
      <xdr:col>81</xdr:col>
      <xdr:colOff>44450</xdr:colOff>
      <xdr:row>85</xdr:row>
      <xdr:rowOff>152400</xdr:rowOff>
    </xdr:to>
    <xdr:sp>
      <xdr:nvSpPr>
        <xdr:cNvPr id="258" name="直線コネクタ 257"/>
        <xdr:cNvSpPr/>
      </xdr:nvSpPr>
      <xdr:spPr>
        <a:xfrm>
          <a:off x="16182975" y="13839825"/>
          <a:ext cx="838200"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84</xdr:row>
      <xdr:rowOff>114300</xdr:rowOff>
    </xdr:from>
    <xdr:ext cx="762000" cy="257175"/>
    <xdr:sp>
      <xdr:nvSpPr>
        <xdr:cNvPr id="259" name="給与水準   （国との比較）平均値テキスト"/>
        <xdr:cNvSpPr txBox="1"/>
      </xdr:nvSpPr>
      <xdr:spPr>
        <a:xfrm>
          <a:off x="17106900" y="137160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fLocksText="0">
      <xdr:nvSpPr>
        <xdr:cNvPr id="260" name="フローチャート: 判断 259"/>
        <xdr:cNvSpPr/>
      </xdr:nvSpPr>
      <xdr:spPr>
        <a:xfrm>
          <a:off x="16964025" y="1386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85</xdr:row>
      <xdr:rowOff>71966</xdr:rowOff>
    </xdr:from>
    <xdr:to>
      <xdr:col>77</xdr:col>
      <xdr:colOff>44450</xdr:colOff>
      <xdr:row>85</xdr:row>
      <xdr:rowOff>152400</xdr:rowOff>
    </xdr:to>
    <xdr:sp>
      <xdr:nvSpPr>
        <xdr:cNvPr id="261" name="直線コネクタ 260"/>
        <xdr:cNvSpPr/>
      </xdr:nvSpPr>
      <xdr:spPr>
        <a:xfrm flipV="1">
          <a:off x="15287625" y="1383982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85</xdr:row>
      <xdr:rowOff>88195</xdr:rowOff>
    </xdr:from>
    <xdr:to>
      <xdr:col>77</xdr:col>
      <xdr:colOff>95250</xdr:colOff>
      <xdr:row>86</xdr:row>
      <xdr:rowOff>18345</xdr:rowOff>
    </xdr:to>
    <xdr:sp fLocksText="0">
      <xdr:nvSpPr>
        <xdr:cNvPr id="262" name="フローチャート: 判断 261"/>
        <xdr:cNvSpPr/>
      </xdr:nvSpPr>
      <xdr:spPr>
        <a:xfrm>
          <a:off x="16125825" y="138493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86</xdr:row>
      <xdr:rowOff>0</xdr:rowOff>
    </xdr:from>
    <xdr:ext cx="733425" cy="257175"/>
    <xdr:sp>
      <xdr:nvSpPr>
        <xdr:cNvPr id="263" name="テキスト ボックス 262"/>
        <xdr:cNvSpPr txBox="1"/>
      </xdr:nvSpPr>
      <xdr:spPr>
        <a:xfrm>
          <a:off x="15792450" y="139255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96.8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sp>
      <xdr:nvSpPr>
        <xdr:cNvPr id="264" name="直線コネクタ 263"/>
        <xdr:cNvSpPr/>
      </xdr:nvSpPr>
      <xdr:spPr>
        <a:xfrm>
          <a:off x="14401800" y="139160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85</xdr:row>
      <xdr:rowOff>101600</xdr:rowOff>
    </xdr:from>
    <xdr:to>
      <xdr:col>73</xdr:col>
      <xdr:colOff>44450</xdr:colOff>
      <xdr:row>86</xdr:row>
      <xdr:rowOff>31750</xdr:rowOff>
    </xdr:to>
    <xdr:sp fLocksText="0">
      <xdr:nvSpPr>
        <xdr:cNvPr id="265" name="フローチャート: 判断 264"/>
        <xdr:cNvSpPr/>
      </xdr:nvSpPr>
      <xdr:spPr>
        <a:xfrm>
          <a:off x="15240000" y="1386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84</xdr:row>
      <xdr:rowOff>38100</xdr:rowOff>
    </xdr:from>
    <xdr:ext cx="762000" cy="257175"/>
    <xdr:sp>
      <xdr:nvSpPr>
        <xdr:cNvPr id="266" name="テキスト ボックス 265"/>
        <xdr:cNvSpPr txBox="1"/>
      </xdr:nvSpPr>
      <xdr:spPr>
        <a:xfrm>
          <a:off x="14906625" y="13639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128411</xdr:rowOff>
    </xdr:to>
    <xdr:sp>
      <xdr:nvSpPr>
        <xdr:cNvPr id="267" name="直線コネクタ 266"/>
        <xdr:cNvSpPr/>
      </xdr:nvSpPr>
      <xdr:spPr>
        <a:xfrm flipV="1">
          <a:off x="13515975" y="13916025"/>
          <a:ext cx="885825" cy="1333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85</xdr:row>
      <xdr:rowOff>141816</xdr:rowOff>
    </xdr:from>
    <xdr:to>
      <xdr:col>68</xdr:col>
      <xdr:colOff>203200</xdr:colOff>
      <xdr:row>86</xdr:row>
      <xdr:rowOff>71966</xdr:rowOff>
    </xdr:to>
    <xdr:sp fLocksText="0">
      <xdr:nvSpPr>
        <xdr:cNvPr id="268" name="フローチャート: 判断 267"/>
        <xdr:cNvSpPr/>
      </xdr:nvSpPr>
      <xdr:spPr>
        <a:xfrm>
          <a:off x="14354175" y="139065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86</xdr:row>
      <xdr:rowOff>57150</xdr:rowOff>
    </xdr:from>
    <xdr:ext cx="762000" cy="257175"/>
    <xdr:sp>
      <xdr:nvSpPr>
        <xdr:cNvPr id="269" name="テキスト ボックス 268"/>
        <xdr:cNvSpPr txBox="1"/>
      </xdr:nvSpPr>
      <xdr:spPr>
        <a:xfrm>
          <a:off x="14020800" y="13982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fLocksText="0">
      <xdr:nvSpPr>
        <xdr:cNvPr id="270" name="フローチャート: 判断 269"/>
        <xdr:cNvSpPr/>
      </xdr:nvSpPr>
      <xdr:spPr>
        <a:xfrm>
          <a:off x="13458825" y="139065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84</xdr:row>
      <xdr:rowOff>85725</xdr:rowOff>
    </xdr:from>
    <xdr:ext cx="762000" cy="257175"/>
    <xdr:sp>
      <xdr:nvSpPr>
        <xdr:cNvPr id="271" name="テキスト ボックス 270"/>
        <xdr:cNvSpPr txBox="1"/>
      </xdr:nvSpPr>
      <xdr:spPr>
        <a:xfrm>
          <a:off x="13125450" y="13687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xdr:nvSpPr>
        <xdr:cNvPr id="272" name="テキスト ボックス 271"/>
        <xdr:cNvSpPr txBox="1"/>
      </xdr:nvSpPr>
      <xdr:spPr>
        <a:xfrm>
          <a:off x="1680210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xdr:nvSpPr>
        <xdr:cNvPr id="273" name="テキスト ボックス 272"/>
        <xdr:cNvSpPr txBox="1"/>
      </xdr:nvSpPr>
      <xdr:spPr>
        <a:xfrm>
          <a:off x="1596390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xdr:nvSpPr>
        <xdr:cNvPr id="274" name="テキスト ボックス 273"/>
        <xdr:cNvSpPr txBox="1"/>
      </xdr:nvSpPr>
      <xdr:spPr>
        <a:xfrm>
          <a:off x="1506855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xdr:nvSpPr>
        <xdr:cNvPr id="275" name="テキスト ボックス 274"/>
        <xdr:cNvSpPr txBox="1"/>
      </xdr:nvSpPr>
      <xdr:spPr>
        <a:xfrm>
          <a:off x="14182725"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xdr:nvSpPr>
        <xdr:cNvPr id="276" name="テキスト ボックス 275"/>
        <xdr:cNvSpPr txBox="1"/>
      </xdr:nvSpPr>
      <xdr:spPr>
        <a:xfrm>
          <a:off x="1329690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fLocksText="0">
      <xdr:nvSpPr>
        <xdr:cNvPr id="277" name="楕円 276"/>
        <xdr:cNvSpPr/>
      </xdr:nvSpPr>
      <xdr:spPr>
        <a:xfrm>
          <a:off x="16964025" y="1386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85</xdr:row>
      <xdr:rowOff>76200</xdr:rowOff>
    </xdr:from>
    <xdr:ext cx="762000" cy="257175"/>
    <xdr:sp>
      <xdr:nvSpPr>
        <xdr:cNvPr id="278" name="給与水準   （国との比較）該当値テキスト"/>
        <xdr:cNvSpPr txBox="1"/>
      </xdr:nvSpPr>
      <xdr:spPr>
        <a:xfrm>
          <a:off x="17106900" y="13839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fLocksText="0">
      <xdr:nvSpPr>
        <xdr:cNvPr id="279" name="楕円 278"/>
        <xdr:cNvSpPr/>
      </xdr:nvSpPr>
      <xdr:spPr>
        <a:xfrm>
          <a:off x="16125825" y="137826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83</xdr:row>
      <xdr:rowOff>133350</xdr:rowOff>
    </xdr:from>
    <xdr:ext cx="733425" cy="257175"/>
    <xdr:sp>
      <xdr:nvSpPr>
        <xdr:cNvPr id="280" name="テキスト ボックス 279"/>
        <xdr:cNvSpPr txBox="1"/>
      </xdr:nvSpPr>
      <xdr:spPr>
        <a:xfrm>
          <a:off x="15792450" y="135731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fLocksText="0">
      <xdr:nvSpPr>
        <xdr:cNvPr id="281" name="楕円 280"/>
        <xdr:cNvSpPr/>
      </xdr:nvSpPr>
      <xdr:spPr>
        <a:xfrm>
          <a:off x="15240000" y="1386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86</xdr:row>
      <xdr:rowOff>19050</xdr:rowOff>
    </xdr:from>
    <xdr:ext cx="762000" cy="257175"/>
    <xdr:sp>
      <xdr:nvSpPr>
        <xdr:cNvPr id="282" name="テキスト ボックス 281"/>
        <xdr:cNvSpPr txBox="1"/>
      </xdr:nvSpPr>
      <xdr:spPr>
        <a:xfrm>
          <a:off x="14906625" y="1394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fLocksText="0">
      <xdr:nvSpPr>
        <xdr:cNvPr id="283" name="楕円 282"/>
        <xdr:cNvSpPr/>
      </xdr:nvSpPr>
      <xdr:spPr>
        <a:xfrm>
          <a:off x="14354175" y="1386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84</xdr:row>
      <xdr:rowOff>38100</xdr:rowOff>
    </xdr:from>
    <xdr:ext cx="762000" cy="257175"/>
    <xdr:sp>
      <xdr:nvSpPr>
        <xdr:cNvPr id="284" name="テキスト ボックス 283"/>
        <xdr:cNvSpPr txBox="1"/>
      </xdr:nvSpPr>
      <xdr:spPr>
        <a:xfrm>
          <a:off x="14020800" y="13639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fLocksText="0">
      <xdr:nvSpPr>
        <xdr:cNvPr id="285" name="楕円 284"/>
        <xdr:cNvSpPr/>
      </xdr:nvSpPr>
      <xdr:spPr>
        <a:xfrm>
          <a:off x="13458825" y="140017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86</xdr:row>
      <xdr:rowOff>161925</xdr:rowOff>
    </xdr:from>
    <xdr:ext cx="762000" cy="257175"/>
    <xdr:sp>
      <xdr:nvSpPr>
        <xdr:cNvPr id="286" name="テキスト ボックス 285"/>
        <xdr:cNvSpPr txBox="1"/>
      </xdr:nvSpPr>
      <xdr:spPr>
        <a:xfrm>
          <a:off x="13125450" y="14087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98.0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fLocksText="0">
      <xdr:nvSpPr>
        <xdr:cNvPr id="287" name="正方形/長方形 286"/>
        <xdr:cNvSpPr/>
      </xdr:nvSpPr>
      <xdr:spPr>
        <a:xfrm>
          <a:off x="12830175" y="834390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xdr:nvSpPr>
        <xdr:cNvPr id="288" name="テキスト ボックス 287"/>
        <xdr:cNvSpPr txBox="1"/>
      </xdr:nvSpPr>
      <xdr:spPr>
        <a:xfrm>
          <a:off x="13344525" y="8686800"/>
          <a:ext cx="22669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人口</a:t>
          </a:r>
          <a:r>
            <a:rPr altLang="ja-JP" lang="en-US" sz="1300" b="1">
              <a:latin typeface="ＭＳ Ｐゴシック" panose="020B0600070205080204" pitchFamily="50" charset="-128"/>
              <a:ea typeface="ＭＳ Ｐゴシック" panose="020B0600070205080204" pitchFamily="50" charset="-128"/>
            </a:rPr>
            <a:t>1,000</a:t>
          </a:r>
          <a:r>
            <a:rPr altLang="en-US" lang="ja-JP"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xdr:nvSpPr>
        <xdr:cNvPr id="289" name="テキスト ボックス 288"/>
        <xdr:cNvSpPr txBox="1"/>
      </xdr:nvSpPr>
      <xdr:spPr>
        <a:xfrm>
          <a:off x="15735300" y="865822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[8.71</a:t>
          </a:r>
          <a:r>
            <a:rPr altLang="en-US" lang="ja-JP" sz="1600" b="1">
              <a:solidFill>
                <a:srgbClr val="FF0000"/>
              </a:solidFill>
              <a:latin typeface="ＭＳ Ｐゴシック" panose="020B0600070205080204" pitchFamily="50" charset="-128"/>
              <a:ea typeface="ＭＳ Ｐゴシック" panose="020B0600070205080204" pitchFamily="50" charset="-128"/>
            </a:rPr>
            <a:t>人</a:t>
          </a:r>
          <a:r>
            <a:rPr altLang="ja-JP" lang="en-US" sz="1600" b="1">
              <a:solidFill>
                <a:srgbClr val="FF0000"/>
              </a:solidFill>
              <a:latin typeface="ＭＳ Ｐゴシック" panose="020B0600070205080204" pitchFamily="50" charset="-128"/>
              <a:ea typeface="ＭＳ Ｐゴシック" panose="020B0600070205080204" pitchFamily="50" charset="-128"/>
            </a:rPr>
            <a:t>]</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fLocksText="0">
      <xdr:nvSpPr>
        <xdr:cNvPr id="290" name="正方形/長方形 289"/>
        <xdr:cNvSpPr/>
      </xdr:nvSpPr>
      <xdr:spPr>
        <a:xfrm>
          <a:off x="17973675" y="85820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fLocksText="0">
      <xdr:nvSpPr>
        <xdr:cNvPr id="291" name="正方形/長方形 290"/>
        <xdr:cNvSpPr/>
      </xdr:nvSpPr>
      <xdr:spPr>
        <a:xfrm>
          <a:off x="17973675" y="8753475"/>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27/59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fLocksText="0">
      <xdr:nvSpPr>
        <xdr:cNvPr id="292" name="正方形/長方形 291"/>
        <xdr:cNvSpPr/>
      </xdr:nvSpPr>
      <xdr:spPr>
        <a:xfrm>
          <a:off x="19621500" y="85820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fLocksText="0">
      <xdr:nvSpPr>
        <xdr:cNvPr id="293" name="正方形/長方形 292"/>
        <xdr:cNvSpPr/>
      </xdr:nvSpPr>
      <xdr:spPr>
        <a:xfrm>
          <a:off x="19621500" y="875347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fLocksText="0">
      <xdr:nvSpPr>
        <xdr:cNvPr id="294" name="正方形/長方形 293"/>
        <xdr:cNvSpPr/>
      </xdr:nvSpPr>
      <xdr:spPr>
        <a:xfrm>
          <a:off x="21078825" y="85820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fLocksText="0">
      <xdr:nvSpPr>
        <xdr:cNvPr id="295" name="正方形/長方形 294"/>
        <xdr:cNvSpPr/>
      </xdr:nvSpPr>
      <xdr:spPr>
        <a:xfrm>
          <a:off x="21078825" y="8753475"/>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fLocksText="0">
      <xdr:nvSpPr>
        <xdr:cNvPr id="296" name="正方形/長方形 295"/>
        <xdr:cNvSpPr/>
      </xdr:nvSpPr>
      <xdr:spPr>
        <a:xfrm>
          <a:off x="12830175" y="9067800"/>
          <a:ext cx="5076825" cy="2266950"/>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fLocksText="0">
      <xdr:nvSpPr>
        <xdr:cNvPr id="297" name="正方形/長方形 296"/>
        <xdr:cNvSpPr/>
      </xdr:nvSpPr>
      <xdr:spPr>
        <a:xfrm>
          <a:off x="18097500" y="9067800"/>
          <a:ext cx="6029325" cy="22669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fLocksText="0">
      <xdr:nvSpPr>
        <xdr:cNvPr id="298" name="正方形/長方形 297"/>
        <xdr:cNvSpPr/>
      </xdr:nvSpPr>
      <xdr:spPr>
        <a:xfrm>
          <a:off x="18097500" y="9067800"/>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人口</a:t>
          </a:r>
          <a:r>
            <a:rPr altLang="ja-JP" lang="en-US" sz="1100" b="1" i="1">
              <a:solidFill>
                <a:srgbClr val="FF0000"/>
              </a:solidFill>
              <a:latin typeface="ＭＳ Ｐゴシック" panose="020B0600070205080204" pitchFamily="50" charset="-128"/>
              <a:ea typeface="ＭＳ Ｐゴシック" panose="020B0600070205080204" pitchFamily="50" charset="-128"/>
            </a:rPr>
            <a:t>1,000</a:t>
          </a:r>
          <a:r>
            <a:rPr altLang="en-US" lang="ja-JP"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fLocksText="0">
      <xdr:nvSpPr>
        <xdr:cNvPr id="299" name="テキスト ボックス 298"/>
        <xdr:cNvSpPr txBox="1"/>
      </xdr:nvSpPr>
      <xdr:spPr>
        <a:xfrm>
          <a:off x="18221325" y="9363075"/>
          <a:ext cx="5781675" cy="19145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行政需要の増加、積極的な政策展開に伴い平成当初から数年間で職員数は大幅に増加した。第３セクターへの派遣や退職不補充に取り組んだ結果、現在の比較において</a:t>
          </a:r>
          <a:r>
            <a:rPr altLang="en-US" lang="ja-JP" sz="900" u="none" b="0" i="0" kern="0" spc="0" baseline="0">
              <a:ln>
                <a:noFill/>
              </a:ln>
              <a:solidFill>
                <a:srgbClr val="000000"/>
              </a:solidFill>
              <a:effectLst/>
              <a:latin typeface="+mn-lt"/>
              <a:ea typeface="+mn-ea"/>
              <a:cs typeface="+mn-cs"/>
            </a:rPr>
            <a:t>も</a:t>
          </a:r>
          <a:r>
            <a:rPr altLang="ja-JP" lang="ja-JP" sz="900" u="none" b="0" i="0" kern="0" spc="0" baseline="0">
              <a:ln>
                <a:noFill/>
              </a:ln>
              <a:solidFill>
                <a:srgbClr val="000000"/>
              </a:solidFill>
              <a:effectLst/>
              <a:latin typeface="+mn-lt"/>
              <a:ea typeface="+mn-ea"/>
              <a:cs typeface="+mn-cs"/>
            </a:rPr>
            <a:t>類似団体を下回る数値となっている</a:t>
          </a:r>
          <a:r>
            <a:rPr altLang="en-US" lang="ja-JP" sz="900" u="none" b="0" i="0" kern="0" spc="0" baseline="0">
              <a:ln>
                <a:noFill/>
              </a:ln>
              <a:solidFill>
                <a:srgbClr val="000000"/>
              </a:solidFill>
              <a:effectLst/>
              <a:latin typeface="+mn-lt"/>
              <a:ea typeface="+mn-ea"/>
              <a:cs typeface="+mn-cs"/>
            </a:rPr>
            <a:t>が、令和</a:t>
          </a:r>
          <a:r>
            <a:rPr altLang="ja-JP" lang="en-US" sz="900" u="none" b="0" i="0" kern="0" spc="0" baseline="0">
              <a:ln>
                <a:noFill/>
              </a:ln>
              <a:solidFill>
                <a:srgbClr val="000000"/>
              </a:solidFill>
              <a:effectLst/>
              <a:latin typeface="+mn-lt"/>
              <a:ea typeface="+mn-ea"/>
              <a:cs typeface="+mn-cs"/>
            </a:rPr>
            <a:t>4</a:t>
          </a:r>
          <a:r>
            <a:rPr altLang="en-US" lang="ja-JP" sz="900" u="none" b="0" i="0" kern="0" spc="0" baseline="0">
              <a:ln>
                <a:noFill/>
              </a:ln>
              <a:solidFill>
                <a:srgbClr val="000000"/>
              </a:solidFill>
              <a:effectLst/>
              <a:latin typeface="+mn-lt"/>
              <a:ea typeface="+mn-ea"/>
              <a:cs typeface="+mn-cs"/>
            </a:rPr>
            <a:t>年度については前年度比</a:t>
          </a:r>
          <a:r>
            <a:rPr altLang="ja-JP" lang="en-US" sz="900" u="none" b="0" i="0" kern="0" spc="0" baseline="0">
              <a:ln>
                <a:noFill/>
              </a:ln>
              <a:solidFill>
                <a:srgbClr val="000000"/>
              </a:solidFill>
              <a:effectLst/>
              <a:latin typeface="+mn-lt"/>
              <a:ea typeface="+mn-ea"/>
              <a:cs typeface="+mn-cs"/>
            </a:rPr>
            <a:t>0.01</a:t>
          </a:r>
          <a:r>
            <a:rPr altLang="en-US" lang="ja-JP" sz="900" u="none" b="0" i="0" kern="0" spc="0" baseline="0">
              <a:ln>
                <a:noFill/>
              </a:ln>
              <a:solidFill>
                <a:srgbClr val="000000"/>
              </a:solidFill>
              <a:effectLst/>
              <a:latin typeface="+mn-lt"/>
              <a:ea typeface="+mn-ea"/>
              <a:cs typeface="+mn-cs"/>
            </a:rPr>
            <a:t>人の増となっている。昨今の人口減少に伴い、職員数に大きな変動がなくとも相対的に増加していく可能性もあることから、</a:t>
          </a:r>
          <a:r>
            <a:rPr altLang="ja-JP" lang="ja-JP" sz="900" u="none" b="0" i="0" kern="0" spc="0" baseline="0">
              <a:ln>
                <a:noFill/>
              </a:ln>
              <a:solidFill>
                <a:srgbClr val="000000"/>
              </a:solidFill>
              <a:effectLst/>
              <a:latin typeface="+mn-lt"/>
              <a:ea typeface="+mn-ea"/>
              <a:cs typeface="+mn-cs"/>
            </a:rPr>
            <a:t>今後も最小限の退職補充（採用調整）</a:t>
          </a:r>
          <a:r>
            <a:rPr altLang="en-US" lang="ja-JP" sz="900" u="none" b="0" i="0" kern="0" spc="0" baseline="0">
              <a:ln>
                <a:noFill/>
              </a:ln>
              <a:solidFill>
                <a:srgbClr val="000000"/>
              </a:solidFill>
              <a:effectLst/>
              <a:latin typeface="+mn-lt"/>
              <a:ea typeface="+mn-ea"/>
              <a:cs typeface="+mn-cs"/>
            </a:rPr>
            <a:t>等</a:t>
          </a:r>
          <a:r>
            <a:rPr altLang="ja-JP" lang="ja-JP" sz="900" u="none" b="0" i="0" kern="0" spc="0" baseline="0">
              <a:ln>
                <a:noFill/>
              </a:ln>
              <a:solidFill>
                <a:srgbClr val="000000"/>
              </a:solidFill>
              <a:effectLst/>
              <a:latin typeface="+mn-lt"/>
              <a:ea typeface="+mn-ea"/>
              <a:cs typeface="+mn-cs"/>
            </a:rPr>
            <a:t>により適切な定員管理計画の推進に努めていく。</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61</xdr:col>
      <xdr:colOff>0</xdr:colOff>
      <xdr:row>54</xdr:row>
      <xdr:rowOff>142875</xdr:rowOff>
    </xdr:from>
    <xdr:ext cx="352425" cy="228600"/>
    <xdr:sp>
      <xdr:nvSpPr>
        <xdr:cNvPr id="300" name="テキスト ボックス 299"/>
        <xdr:cNvSpPr txBox="1"/>
      </xdr:nvSpPr>
      <xdr:spPr>
        <a:xfrm>
          <a:off x="12782550" y="88868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人</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sp>
      <xdr:nvSpPr>
        <xdr:cNvPr id="301" name="直線コネクタ 300"/>
        <xdr:cNvSpPr/>
      </xdr:nvSpPr>
      <xdr:spPr>
        <a:xfrm>
          <a:off x="12830175" y="113347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69</xdr:row>
      <xdr:rowOff>28575</xdr:rowOff>
    </xdr:from>
    <xdr:ext cx="762000" cy="257175"/>
    <xdr:sp>
      <xdr:nvSpPr>
        <xdr:cNvPr id="302" name="テキスト ボックス 301"/>
        <xdr:cNvSpPr txBox="1"/>
      </xdr:nvSpPr>
      <xdr:spPr>
        <a:xfrm>
          <a:off x="12058650" y="11201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sp>
      <xdr:nvSpPr>
        <xdr:cNvPr id="303" name="直線コネクタ 302"/>
        <xdr:cNvSpPr/>
      </xdr:nvSpPr>
      <xdr:spPr>
        <a:xfrm>
          <a:off x="12830175" y="1096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66</xdr:row>
      <xdr:rowOff>142875</xdr:rowOff>
    </xdr:from>
    <xdr:ext cx="762000" cy="257175"/>
    <xdr:sp>
      <xdr:nvSpPr>
        <xdr:cNvPr id="304" name="テキスト ボックス 303"/>
        <xdr:cNvSpPr txBox="1"/>
      </xdr:nvSpPr>
      <xdr:spPr>
        <a:xfrm>
          <a:off x="12058650" y="10829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sp>
      <xdr:nvSpPr>
        <xdr:cNvPr id="305" name="直線コネクタ 304"/>
        <xdr:cNvSpPr/>
      </xdr:nvSpPr>
      <xdr:spPr>
        <a:xfrm>
          <a:off x="12830175" y="10582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64</xdr:row>
      <xdr:rowOff>85725</xdr:rowOff>
    </xdr:from>
    <xdr:ext cx="762000" cy="257175"/>
    <xdr:sp>
      <xdr:nvSpPr>
        <xdr:cNvPr id="306" name="テキスト ボックス 305"/>
        <xdr:cNvSpPr txBox="1"/>
      </xdr:nvSpPr>
      <xdr:spPr>
        <a:xfrm>
          <a:off x="12058650" y="10448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sp>
      <xdr:nvSpPr>
        <xdr:cNvPr id="307" name="直線コネクタ 306"/>
        <xdr:cNvSpPr/>
      </xdr:nvSpPr>
      <xdr:spPr>
        <a:xfrm>
          <a:off x="12830175" y="10201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62</xdr:row>
      <xdr:rowOff>19050</xdr:rowOff>
    </xdr:from>
    <xdr:ext cx="762000" cy="257175"/>
    <xdr:sp>
      <xdr:nvSpPr>
        <xdr:cNvPr id="308" name="テキスト ボックス 307"/>
        <xdr:cNvSpPr txBox="1"/>
      </xdr:nvSpPr>
      <xdr:spPr>
        <a:xfrm>
          <a:off x="12058650" y="10058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sp>
      <xdr:nvSpPr>
        <xdr:cNvPr id="309" name="直線コネクタ 308"/>
        <xdr:cNvSpPr/>
      </xdr:nvSpPr>
      <xdr:spPr>
        <a:xfrm>
          <a:off x="12830175" y="9820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59</xdr:row>
      <xdr:rowOff>133350</xdr:rowOff>
    </xdr:from>
    <xdr:ext cx="762000" cy="257175"/>
    <xdr:sp>
      <xdr:nvSpPr>
        <xdr:cNvPr id="310" name="テキスト ボックス 309"/>
        <xdr:cNvSpPr txBox="1"/>
      </xdr:nvSpPr>
      <xdr:spPr>
        <a:xfrm>
          <a:off x="12058650" y="9686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sp>
      <xdr:nvSpPr>
        <xdr:cNvPr id="311" name="直線コネクタ 310"/>
        <xdr:cNvSpPr/>
      </xdr:nvSpPr>
      <xdr:spPr>
        <a:xfrm>
          <a:off x="12830175" y="9439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57</xdr:row>
      <xdr:rowOff>76200</xdr:rowOff>
    </xdr:from>
    <xdr:ext cx="762000" cy="257175"/>
    <xdr:sp>
      <xdr:nvSpPr>
        <xdr:cNvPr id="312" name="テキスト ボックス 311"/>
        <xdr:cNvSpPr txBox="1"/>
      </xdr:nvSpPr>
      <xdr:spPr>
        <a:xfrm>
          <a:off x="12058650" y="9305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sp>
      <xdr:nvSpPr>
        <xdr:cNvPr id="313" name="直線コネクタ 312"/>
        <xdr:cNvSpPr/>
      </xdr:nvSpPr>
      <xdr:spPr>
        <a:xfrm>
          <a:off x="12830175" y="90678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55</xdr:row>
      <xdr:rowOff>19050</xdr:rowOff>
    </xdr:from>
    <xdr:ext cx="762000" cy="257175"/>
    <xdr:sp>
      <xdr:nvSpPr>
        <xdr:cNvPr id="314" name="テキスト ボックス 313"/>
        <xdr:cNvSpPr txBox="1"/>
      </xdr:nvSpPr>
      <xdr:spPr>
        <a:xfrm>
          <a:off x="12058650" y="8924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fLocksText="0">
      <xdr:nvSpPr>
        <xdr:cNvPr id="315" name="定員管理の状況グラフ枠"/>
        <xdr:cNvSpPr/>
      </xdr:nvSpPr>
      <xdr:spPr>
        <a:xfrm>
          <a:off x="12830175" y="9067800"/>
          <a:ext cx="5076825" cy="22669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sp>
      <xdr:nvSpPr>
        <xdr:cNvPr id="316" name="直線コネクタ 315"/>
        <xdr:cNvSpPr/>
      </xdr:nvSpPr>
      <xdr:spPr>
        <a:xfrm flipV="1">
          <a:off x="17021175" y="9344025"/>
          <a:ext cx="0" cy="149542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66</xdr:row>
      <xdr:rowOff>123825</xdr:rowOff>
    </xdr:from>
    <xdr:ext cx="762000" cy="257175"/>
    <xdr:sp>
      <xdr:nvSpPr>
        <xdr:cNvPr id="317" name="定員管理の状況最小値テキスト"/>
        <xdr:cNvSpPr txBox="1"/>
      </xdr:nvSpPr>
      <xdr:spPr>
        <a:xfrm>
          <a:off x="17106900" y="10810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17.03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sp>
      <xdr:nvSpPr>
        <xdr:cNvPr id="318" name="直線コネクタ 317"/>
        <xdr:cNvSpPr/>
      </xdr:nvSpPr>
      <xdr:spPr>
        <a:xfrm>
          <a:off x="16925925" y="10839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56</xdr:row>
      <xdr:rowOff>28575</xdr:rowOff>
    </xdr:from>
    <xdr:ext cx="762000" cy="257175"/>
    <xdr:sp>
      <xdr:nvSpPr>
        <xdr:cNvPr id="319" name="定員管理の状況最大値テキスト"/>
        <xdr:cNvSpPr txBox="1"/>
      </xdr:nvSpPr>
      <xdr:spPr>
        <a:xfrm>
          <a:off x="17106900" y="9096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5.24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sp>
      <xdr:nvSpPr>
        <xdr:cNvPr id="320" name="直線コネクタ 319"/>
        <xdr:cNvSpPr/>
      </xdr:nvSpPr>
      <xdr:spPr>
        <a:xfrm>
          <a:off x="16925925" y="9344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60</xdr:row>
      <xdr:rowOff>65617</xdr:rowOff>
    </xdr:from>
    <xdr:to>
      <xdr:col>81</xdr:col>
      <xdr:colOff>44450</xdr:colOff>
      <xdr:row>60</xdr:row>
      <xdr:rowOff>66957</xdr:rowOff>
    </xdr:to>
    <xdr:sp>
      <xdr:nvSpPr>
        <xdr:cNvPr id="321" name="直線コネクタ 320"/>
        <xdr:cNvSpPr/>
      </xdr:nvSpPr>
      <xdr:spPr>
        <a:xfrm>
          <a:off x="16182975" y="9782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60</xdr:row>
      <xdr:rowOff>66675</xdr:rowOff>
    </xdr:from>
    <xdr:ext cx="762000" cy="257175"/>
    <xdr:sp>
      <xdr:nvSpPr>
        <xdr:cNvPr id="322" name="定員管理の状況平均値テキスト"/>
        <xdr:cNvSpPr txBox="1"/>
      </xdr:nvSpPr>
      <xdr:spPr>
        <a:xfrm>
          <a:off x="17106900" y="97821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fLocksText="0">
      <xdr:nvSpPr>
        <xdr:cNvPr id="323" name="フローチャート: 判断 322"/>
        <xdr:cNvSpPr/>
      </xdr:nvSpPr>
      <xdr:spPr>
        <a:xfrm>
          <a:off x="16964025" y="98107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60</xdr:row>
      <xdr:rowOff>62936</xdr:rowOff>
    </xdr:from>
    <xdr:to>
      <xdr:col>77</xdr:col>
      <xdr:colOff>44450</xdr:colOff>
      <xdr:row>60</xdr:row>
      <xdr:rowOff>65617</xdr:rowOff>
    </xdr:to>
    <xdr:sp>
      <xdr:nvSpPr>
        <xdr:cNvPr id="324" name="直線コネクタ 323"/>
        <xdr:cNvSpPr/>
      </xdr:nvSpPr>
      <xdr:spPr>
        <a:xfrm>
          <a:off x="15287625" y="9782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60</xdr:row>
      <xdr:rowOff>85866</xdr:rowOff>
    </xdr:from>
    <xdr:to>
      <xdr:col>77</xdr:col>
      <xdr:colOff>95250</xdr:colOff>
      <xdr:row>61</xdr:row>
      <xdr:rowOff>16016</xdr:rowOff>
    </xdr:to>
    <xdr:sp fLocksText="0">
      <xdr:nvSpPr>
        <xdr:cNvPr id="325" name="フローチャート: 判断 324"/>
        <xdr:cNvSpPr/>
      </xdr:nvSpPr>
      <xdr:spPr>
        <a:xfrm>
          <a:off x="16125825" y="9801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61</xdr:row>
      <xdr:rowOff>0</xdr:rowOff>
    </xdr:from>
    <xdr:ext cx="733425" cy="257175"/>
    <xdr:sp>
      <xdr:nvSpPr>
        <xdr:cNvPr id="326" name="テキスト ボックス 325"/>
        <xdr:cNvSpPr txBox="1"/>
      </xdr:nvSpPr>
      <xdr:spPr>
        <a:xfrm>
          <a:off x="15792450" y="98774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60</xdr:row>
      <xdr:rowOff>62936</xdr:rowOff>
    </xdr:to>
    <xdr:sp>
      <xdr:nvSpPr>
        <xdr:cNvPr id="327" name="直線コネクタ 326"/>
        <xdr:cNvSpPr/>
      </xdr:nvSpPr>
      <xdr:spPr>
        <a:xfrm>
          <a:off x="14401800" y="97631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60</xdr:row>
      <xdr:rowOff>81845</xdr:rowOff>
    </xdr:from>
    <xdr:to>
      <xdr:col>73</xdr:col>
      <xdr:colOff>44450</xdr:colOff>
      <xdr:row>61</xdr:row>
      <xdr:rowOff>11995</xdr:rowOff>
    </xdr:to>
    <xdr:sp fLocksText="0">
      <xdr:nvSpPr>
        <xdr:cNvPr id="328" name="フローチャート: 判断 327"/>
        <xdr:cNvSpPr/>
      </xdr:nvSpPr>
      <xdr:spPr>
        <a:xfrm>
          <a:off x="15240000" y="9801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60</xdr:row>
      <xdr:rowOff>171450</xdr:rowOff>
    </xdr:from>
    <xdr:ext cx="762000" cy="257175"/>
    <xdr:sp>
      <xdr:nvSpPr>
        <xdr:cNvPr id="329" name="テキスト ボックス 328"/>
        <xdr:cNvSpPr txBox="1"/>
      </xdr:nvSpPr>
      <xdr:spPr>
        <a:xfrm>
          <a:off x="14906625" y="9877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48189</xdr:rowOff>
    </xdr:from>
    <xdr:to>
      <xdr:col>68</xdr:col>
      <xdr:colOff>152400</xdr:colOff>
      <xdr:row>60</xdr:row>
      <xdr:rowOff>61595</xdr:rowOff>
    </xdr:to>
    <xdr:sp>
      <xdr:nvSpPr>
        <xdr:cNvPr id="330" name="直線コネクタ 329"/>
        <xdr:cNvSpPr/>
      </xdr:nvSpPr>
      <xdr:spPr>
        <a:xfrm flipV="1">
          <a:off x="13515975" y="97631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60</xdr:row>
      <xdr:rowOff>112677</xdr:rowOff>
    </xdr:from>
    <xdr:to>
      <xdr:col>68</xdr:col>
      <xdr:colOff>203200</xdr:colOff>
      <xdr:row>61</xdr:row>
      <xdr:rowOff>42827</xdr:rowOff>
    </xdr:to>
    <xdr:sp fLocksText="0">
      <xdr:nvSpPr>
        <xdr:cNvPr id="331" name="フローチャート: 判断 330"/>
        <xdr:cNvSpPr/>
      </xdr:nvSpPr>
      <xdr:spPr>
        <a:xfrm>
          <a:off x="14354175" y="98298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61</xdr:row>
      <xdr:rowOff>28575</xdr:rowOff>
    </xdr:from>
    <xdr:ext cx="762000" cy="257175"/>
    <xdr:sp>
      <xdr:nvSpPr>
        <xdr:cNvPr id="332" name="テキスト ボックス 331"/>
        <xdr:cNvSpPr txBox="1"/>
      </xdr:nvSpPr>
      <xdr:spPr>
        <a:xfrm>
          <a:off x="14020800" y="9906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fLocksText="0">
      <xdr:nvSpPr>
        <xdr:cNvPr id="333" name="フローチャート: 判断 332"/>
        <xdr:cNvSpPr/>
      </xdr:nvSpPr>
      <xdr:spPr>
        <a:xfrm>
          <a:off x="13458825" y="9801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60</xdr:row>
      <xdr:rowOff>171450</xdr:rowOff>
    </xdr:from>
    <xdr:ext cx="762000" cy="257175"/>
    <xdr:sp>
      <xdr:nvSpPr>
        <xdr:cNvPr id="334" name="テキスト ボックス 333"/>
        <xdr:cNvSpPr txBox="1"/>
      </xdr:nvSpPr>
      <xdr:spPr>
        <a:xfrm>
          <a:off x="13125450" y="9877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xdr:nvSpPr>
        <xdr:cNvPr id="335" name="テキスト ボックス 334"/>
        <xdr:cNvSpPr txBox="1"/>
      </xdr:nvSpPr>
      <xdr:spPr>
        <a:xfrm>
          <a:off x="1680210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xdr:nvSpPr>
        <xdr:cNvPr id="336" name="テキスト ボックス 335"/>
        <xdr:cNvSpPr txBox="1"/>
      </xdr:nvSpPr>
      <xdr:spPr>
        <a:xfrm>
          <a:off x="1596390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xdr:nvSpPr>
        <xdr:cNvPr id="337" name="テキスト ボックス 336"/>
        <xdr:cNvSpPr txBox="1"/>
      </xdr:nvSpPr>
      <xdr:spPr>
        <a:xfrm>
          <a:off x="1506855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xdr:nvSpPr>
        <xdr:cNvPr id="338" name="テキスト ボックス 337"/>
        <xdr:cNvSpPr txBox="1"/>
      </xdr:nvSpPr>
      <xdr:spPr>
        <a:xfrm>
          <a:off x="14182725"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xdr:nvSpPr>
        <xdr:cNvPr id="339" name="テキスト ボックス 338"/>
        <xdr:cNvSpPr txBox="1"/>
      </xdr:nvSpPr>
      <xdr:spPr>
        <a:xfrm>
          <a:off x="13296900" y="11334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16157</xdr:rowOff>
    </xdr:from>
    <xdr:to>
      <xdr:col>81</xdr:col>
      <xdr:colOff>95250</xdr:colOff>
      <xdr:row>60</xdr:row>
      <xdr:rowOff>117757</xdr:rowOff>
    </xdr:to>
    <xdr:sp fLocksText="0">
      <xdr:nvSpPr>
        <xdr:cNvPr id="340" name="楕円 339"/>
        <xdr:cNvSpPr/>
      </xdr:nvSpPr>
      <xdr:spPr>
        <a:xfrm>
          <a:off x="16964025" y="9734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59</xdr:row>
      <xdr:rowOff>28575</xdr:rowOff>
    </xdr:from>
    <xdr:ext cx="762000" cy="257175"/>
    <xdr:sp>
      <xdr:nvSpPr>
        <xdr:cNvPr id="341" name="定員管理の状況該当値テキスト"/>
        <xdr:cNvSpPr txBox="1"/>
      </xdr:nvSpPr>
      <xdr:spPr>
        <a:xfrm>
          <a:off x="17106900" y="9582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8.71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fLocksText="0">
      <xdr:nvSpPr>
        <xdr:cNvPr id="342" name="楕円 341"/>
        <xdr:cNvSpPr/>
      </xdr:nvSpPr>
      <xdr:spPr>
        <a:xfrm>
          <a:off x="16125825" y="9734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58</xdr:row>
      <xdr:rowOff>123825</xdr:rowOff>
    </xdr:from>
    <xdr:ext cx="733425" cy="257175"/>
    <xdr:sp>
      <xdr:nvSpPr>
        <xdr:cNvPr id="343" name="テキスト ボックス 342"/>
        <xdr:cNvSpPr txBox="1"/>
      </xdr:nvSpPr>
      <xdr:spPr>
        <a:xfrm>
          <a:off x="15792450" y="95154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12136</xdr:rowOff>
    </xdr:from>
    <xdr:to>
      <xdr:col>73</xdr:col>
      <xdr:colOff>44450</xdr:colOff>
      <xdr:row>60</xdr:row>
      <xdr:rowOff>113736</xdr:rowOff>
    </xdr:to>
    <xdr:sp fLocksText="0">
      <xdr:nvSpPr>
        <xdr:cNvPr id="344" name="楕円 343"/>
        <xdr:cNvSpPr/>
      </xdr:nvSpPr>
      <xdr:spPr>
        <a:xfrm>
          <a:off x="15240000" y="972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58</xdr:row>
      <xdr:rowOff>123825</xdr:rowOff>
    </xdr:from>
    <xdr:ext cx="762000" cy="257175"/>
    <xdr:sp>
      <xdr:nvSpPr>
        <xdr:cNvPr id="345" name="テキスト ボックス 344"/>
        <xdr:cNvSpPr txBox="1"/>
      </xdr:nvSpPr>
      <xdr:spPr>
        <a:xfrm>
          <a:off x="14906625" y="9515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8.68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168839</xdr:rowOff>
    </xdr:from>
    <xdr:to>
      <xdr:col>68</xdr:col>
      <xdr:colOff>203200</xdr:colOff>
      <xdr:row>60</xdr:row>
      <xdr:rowOff>98989</xdr:rowOff>
    </xdr:to>
    <xdr:sp fLocksText="0">
      <xdr:nvSpPr>
        <xdr:cNvPr id="346" name="楕円 345"/>
        <xdr:cNvSpPr/>
      </xdr:nvSpPr>
      <xdr:spPr>
        <a:xfrm>
          <a:off x="14354175" y="9715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58</xdr:row>
      <xdr:rowOff>104775</xdr:rowOff>
    </xdr:from>
    <xdr:ext cx="762000" cy="257175"/>
    <xdr:sp>
      <xdr:nvSpPr>
        <xdr:cNvPr id="347" name="テキスト ボックス 346"/>
        <xdr:cNvSpPr txBox="1"/>
      </xdr:nvSpPr>
      <xdr:spPr>
        <a:xfrm>
          <a:off x="14020800" y="9496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fLocksText="0">
      <xdr:nvSpPr>
        <xdr:cNvPr id="348" name="楕円 347"/>
        <xdr:cNvSpPr/>
      </xdr:nvSpPr>
      <xdr:spPr>
        <a:xfrm>
          <a:off x="13458825" y="972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58</xdr:row>
      <xdr:rowOff>123825</xdr:rowOff>
    </xdr:from>
    <xdr:ext cx="762000" cy="257175"/>
    <xdr:sp>
      <xdr:nvSpPr>
        <xdr:cNvPr id="349" name="テキスト ボックス 348"/>
        <xdr:cNvSpPr txBox="1"/>
      </xdr:nvSpPr>
      <xdr:spPr>
        <a:xfrm>
          <a:off x="13125450" y="9515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fLocksText="0">
      <xdr:nvSpPr>
        <xdr:cNvPr id="350" name="正方形/長方形 349"/>
        <xdr:cNvSpPr/>
      </xdr:nvSpPr>
      <xdr:spPr>
        <a:xfrm>
          <a:off x="12830175" y="4743450"/>
          <a:ext cx="50768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xdr:nvSpPr>
        <xdr:cNvPr id="351" name="テキスト ボックス 350"/>
        <xdr:cNvSpPr txBox="1"/>
      </xdr:nvSpPr>
      <xdr:spPr>
        <a:xfrm>
          <a:off x="13668375" y="5086350"/>
          <a:ext cx="160972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xdr:nvSpPr>
        <xdr:cNvPr id="352" name="テキスト ボックス 351"/>
        <xdr:cNvSpPr txBox="1"/>
      </xdr:nvSpPr>
      <xdr:spPr>
        <a:xfrm>
          <a:off x="15401925" y="505777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[3.9%]</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fLocksText="0">
      <xdr:nvSpPr>
        <xdr:cNvPr id="353" name="正方形/長方形 352"/>
        <xdr:cNvSpPr/>
      </xdr:nvSpPr>
      <xdr:spPr>
        <a:xfrm>
          <a:off x="17973675" y="498157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fLocksText="0">
      <xdr:nvSpPr>
        <xdr:cNvPr id="354" name="正方形/長方形 353"/>
        <xdr:cNvSpPr/>
      </xdr:nvSpPr>
      <xdr:spPr>
        <a:xfrm>
          <a:off x="17973675" y="516255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fLocksText="0">
      <xdr:nvSpPr>
        <xdr:cNvPr id="355" name="正方形/長方形 354"/>
        <xdr:cNvSpPr/>
      </xdr:nvSpPr>
      <xdr:spPr>
        <a:xfrm>
          <a:off x="19621500" y="498157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fLocksText="0">
      <xdr:nvSpPr>
        <xdr:cNvPr id="356" name="正方形/長方形 355"/>
        <xdr:cNvSpPr/>
      </xdr:nvSpPr>
      <xdr:spPr>
        <a:xfrm>
          <a:off x="19621500" y="516255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fLocksText="0">
      <xdr:nvSpPr>
        <xdr:cNvPr id="357" name="正方形/長方形 356"/>
        <xdr:cNvSpPr/>
      </xdr:nvSpPr>
      <xdr:spPr>
        <a:xfrm>
          <a:off x="21078825" y="498157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fLocksText="0">
      <xdr:nvSpPr>
        <xdr:cNvPr id="358" name="正方形/長方形 357"/>
        <xdr:cNvSpPr/>
      </xdr:nvSpPr>
      <xdr:spPr>
        <a:xfrm>
          <a:off x="21078825" y="516255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 </a:t>
          </a:r>
          <a:r>
            <a:rPr altLang="ja-JP" lang="en-US" sz="1200" b="1" i="1">
              <a:solidFill>
                <a:srgbClr val="4080FF"/>
              </a:solidFill>
              <a:latin typeface="ＭＳ Ｐゴシック" panose="020B0600070205080204" pitchFamily="50" charset="-128"/>
              <a:ea typeface="ＭＳ Ｐゴシック" panose="020B0600070205080204" pitchFamily="50" charset="-128"/>
            </a:rPr>
            <a:t>1.9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fLocksText="0">
      <xdr:nvSpPr>
        <xdr:cNvPr id="359" name="正方形/長方形 358"/>
        <xdr:cNvSpPr/>
      </xdr:nvSpPr>
      <xdr:spPr>
        <a:xfrm>
          <a:off x="12830175" y="5467350"/>
          <a:ext cx="5076825" cy="227647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fLocksText="0">
      <xdr:nvSpPr>
        <xdr:cNvPr id="360" name="正方形/長方形 359"/>
        <xdr:cNvSpPr/>
      </xdr:nvSpPr>
      <xdr:spPr>
        <a:xfrm>
          <a:off x="18097500" y="5467350"/>
          <a:ext cx="6029325" cy="22764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fLocksText="0">
      <xdr:nvSpPr>
        <xdr:cNvPr id="361" name="正方形/長方形 360"/>
        <xdr:cNvSpPr/>
      </xdr:nvSpPr>
      <xdr:spPr>
        <a:xfrm>
          <a:off x="18097500" y="5467350"/>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fLocksText="0">
      <xdr:nvSpPr>
        <xdr:cNvPr id="362" name="テキスト ボックス 361"/>
        <xdr:cNvSpPr txBox="1"/>
      </xdr:nvSpPr>
      <xdr:spPr>
        <a:xfrm>
          <a:off x="18221325" y="5762625"/>
          <a:ext cx="5781675" cy="19145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元利償還金</a:t>
          </a:r>
          <a:r>
            <a:rPr altLang="en-US" lang="ja-JP" sz="900" u="none" b="0" i="0" kern="0" spc="0" baseline="0">
              <a:ln>
                <a:noFill/>
              </a:ln>
              <a:solidFill>
                <a:srgbClr val="000000"/>
              </a:solidFill>
              <a:effectLst/>
              <a:latin typeface="+mn-lt"/>
              <a:ea typeface="+mn-ea"/>
              <a:cs typeface="+mn-cs"/>
            </a:rPr>
            <a:t>は</a:t>
          </a:r>
          <a:r>
            <a:rPr altLang="ja-JP" lang="ja-JP" sz="900" u="none" b="0" i="0" kern="0" spc="0" baseline="0">
              <a:ln>
                <a:noFill/>
              </a:ln>
              <a:solidFill>
                <a:srgbClr val="000000"/>
              </a:solidFill>
              <a:effectLst/>
              <a:latin typeface="+mn-lt"/>
              <a:ea typeface="+mn-ea"/>
              <a:cs typeface="+mn-cs"/>
            </a:rPr>
            <a:t>償還開始</a:t>
          </a:r>
          <a:r>
            <a:rPr altLang="en-US" lang="ja-JP" sz="900" u="none" b="0" i="0" kern="0" spc="0" baseline="0">
              <a:ln>
                <a:noFill/>
              </a:ln>
              <a:solidFill>
                <a:srgbClr val="000000"/>
              </a:solidFill>
              <a:effectLst/>
              <a:latin typeface="+mn-lt"/>
              <a:ea typeface="+mn-ea"/>
              <a:cs typeface="+mn-cs"/>
            </a:rPr>
            <a:t>等</a:t>
          </a:r>
          <a:r>
            <a:rPr altLang="ja-JP" lang="ja-JP" sz="900" u="none" b="0" i="0" kern="0" spc="0" baseline="0">
              <a:ln>
                <a:noFill/>
              </a:ln>
              <a:solidFill>
                <a:srgbClr val="000000"/>
              </a:solidFill>
              <a:effectLst/>
              <a:latin typeface="+mn-lt"/>
              <a:ea typeface="+mn-ea"/>
              <a:cs typeface="+mn-cs"/>
            </a:rPr>
            <a:t>に</a:t>
          </a:r>
          <a:r>
            <a:rPr altLang="en-US" lang="ja-JP" sz="900" u="none" b="0" i="0" kern="0" spc="0" baseline="0">
              <a:ln>
                <a:noFill/>
              </a:ln>
              <a:solidFill>
                <a:srgbClr val="000000"/>
              </a:solidFill>
              <a:effectLst/>
              <a:latin typeface="+mn-lt"/>
              <a:ea typeface="+mn-ea"/>
              <a:cs typeface="+mn-cs"/>
            </a:rPr>
            <a:t>伴い</a:t>
          </a:r>
          <a:r>
            <a:rPr altLang="ja-JP" lang="ja-JP" sz="900" u="none" b="0" i="0" kern="0" spc="0" baseline="0">
              <a:ln>
                <a:noFill/>
              </a:ln>
              <a:solidFill>
                <a:srgbClr val="000000"/>
              </a:solidFill>
              <a:effectLst/>
              <a:latin typeface="+mn-lt"/>
              <a:ea typeface="+mn-ea"/>
              <a:cs typeface="+mn-cs"/>
            </a:rPr>
            <a:t>増</a:t>
          </a:r>
          <a:r>
            <a:rPr altLang="en-US" lang="ja-JP" sz="900" u="none" b="0" i="0" kern="0" spc="0" baseline="0">
              <a:ln>
                <a:noFill/>
              </a:ln>
              <a:solidFill>
                <a:srgbClr val="000000"/>
              </a:solidFill>
              <a:effectLst/>
              <a:latin typeface="+mn-lt"/>
              <a:ea typeface="+mn-ea"/>
              <a:cs typeface="+mn-cs"/>
            </a:rPr>
            <a:t>となったが、</a:t>
          </a:r>
          <a:r>
            <a:rPr altLang="ja-JP" lang="ja-JP" sz="900" u="none" b="0" i="0" kern="0" spc="0" baseline="0">
              <a:ln>
                <a:noFill/>
              </a:ln>
              <a:solidFill>
                <a:srgbClr val="000000"/>
              </a:solidFill>
              <a:effectLst/>
              <a:latin typeface="+mn-lt"/>
              <a:ea typeface="+mn-ea"/>
              <a:cs typeface="+mn-cs"/>
            </a:rPr>
            <a:t>準元利償還金において</a:t>
          </a:r>
          <a:r>
            <a:rPr altLang="en-US" lang="ja-JP" sz="900" u="none" b="0" i="0" kern="0" spc="0" baseline="0">
              <a:ln>
                <a:noFill/>
              </a:ln>
              <a:solidFill>
                <a:srgbClr val="000000"/>
              </a:solidFill>
              <a:effectLst/>
              <a:latin typeface="+mn-lt"/>
              <a:ea typeface="+mn-ea"/>
              <a:cs typeface="+mn-cs"/>
            </a:rPr>
            <a:t>下水道事業への繰出金のうち公債費相当額</a:t>
          </a:r>
          <a:r>
            <a:rPr altLang="ja-JP" lang="ja-JP" sz="900" u="none" b="0" i="0" kern="0" spc="0" baseline="0">
              <a:ln>
                <a:noFill/>
              </a:ln>
              <a:solidFill>
                <a:srgbClr val="000000"/>
              </a:solidFill>
              <a:effectLst/>
              <a:latin typeface="+mn-lt"/>
              <a:ea typeface="+mn-ea"/>
              <a:cs typeface="+mn-cs"/>
            </a:rPr>
            <a:t>において</a:t>
          </a:r>
          <a:r>
            <a:rPr altLang="en-US" lang="ja-JP" sz="900" u="none" b="0" i="0" kern="0" spc="0" baseline="0">
              <a:ln>
                <a:noFill/>
              </a:ln>
              <a:solidFill>
                <a:srgbClr val="000000"/>
              </a:solidFill>
              <a:effectLst/>
              <a:latin typeface="+mn-lt"/>
              <a:ea typeface="+mn-ea"/>
              <a:cs typeface="+mn-cs"/>
            </a:rPr>
            <a:t>減</a:t>
          </a:r>
          <a:r>
            <a:rPr altLang="ja-JP" lang="ja-JP" sz="900" u="none" b="0" i="0" kern="0" spc="0" baseline="0">
              <a:ln>
                <a:noFill/>
              </a:ln>
              <a:solidFill>
                <a:srgbClr val="000000"/>
              </a:solidFill>
              <a:effectLst/>
              <a:latin typeface="+mn-lt"/>
              <a:ea typeface="+mn-ea"/>
              <a:cs typeface="+mn-cs"/>
            </a:rPr>
            <a:t>と</a:t>
          </a:r>
          <a:r>
            <a:rPr altLang="en-US" lang="ja-JP" sz="900" u="none" b="0" i="0" kern="0" spc="0" baseline="0">
              <a:ln>
                <a:noFill/>
              </a:ln>
              <a:solidFill>
                <a:srgbClr val="000000"/>
              </a:solidFill>
              <a:effectLst/>
              <a:latin typeface="+mn-lt"/>
              <a:ea typeface="+mn-ea"/>
              <a:cs typeface="+mn-cs"/>
            </a:rPr>
            <a:t>なったこと等により、</a:t>
          </a:r>
          <a:r>
            <a:rPr altLang="ja-JP" lang="ja-JP" sz="900" u="none" b="0" i="0" kern="0" spc="0" baseline="0">
              <a:ln>
                <a:noFill/>
              </a:ln>
              <a:solidFill>
                <a:srgbClr val="000000"/>
              </a:solidFill>
              <a:effectLst/>
              <a:latin typeface="+mn-lt"/>
              <a:ea typeface="+mn-ea"/>
              <a:cs typeface="+mn-cs"/>
            </a:rPr>
            <a:t>単年度で</a:t>
          </a:r>
          <a:r>
            <a:rPr altLang="ja-JP" lang="en-US" sz="900" u="none" b="0" i="0" kern="0" spc="0" baseline="0">
              <a:ln>
                <a:noFill/>
              </a:ln>
              <a:solidFill>
                <a:srgbClr val="000000"/>
              </a:solidFill>
              <a:effectLst/>
              <a:latin typeface="+mn-lt"/>
              <a:ea typeface="+mn-ea"/>
              <a:cs typeface="+mn-cs"/>
            </a:rPr>
            <a:t>0.4</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低下</a:t>
          </a:r>
          <a:r>
            <a:rPr altLang="ja-JP" lang="ja-JP" sz="900" u="none" b="0" i="0" kern="0" spc="0" baseline="0">
              <a:ln>
                <a:noFill/>
              </a:ln>
              <a:solidFill>
                <a:srgbClr val="000000"/>
              </a:solidFill>
              <a:effectLst/>
              <a:latin typeface="+mn-lt"/>
              <a:ea typeface="+mn-ea"/>
              <a:cs typeface="+mn-cs"/>
            </a:rPr>
            <a:t>、</a:t>
          </a:r>
          <a:r>
            <a:rPr altLang="ja-JP" lang="en-US" sz="900" u="none" b="0" i="0" kern="0" spc="0" baseline="0">
              <a:ln>
                <a:noFill/>
              </a:ln>
              <a:solidFill>
                <a:srgbClr val="000000"/>
              </a:solidFill>
              <a:effectLst/>
              <a:latin typeface="+mn-lt"/>
              <a:ea typeface="+mn-ea"/>
              <a:cs typeface="+mn-cs"/>
            </a:rPr>
            <a:t>3</a:t>
          </a:r>
          <a:r>
            <a:rPr altLang="ja-JP" lang="ja-JP" sz="900" u="none" b="0" i="0" kern="0" spc="0" baseline="0">
              <a:ln>
                <a:noFill/>
              </a:ln>
              <a:solidFill>
                <a:srgbClr val="000000"/>
              </a:solidFill>
              <a:effectLst/>
              <a:latin typeface="+mn-lt"/>
              <a:ea typeface="+mn-ea"/>
              <a:cs typeface="+mn-cs"/>
            </a:rPr>
            <a:t>ヵ年平均では</a:t>
          </a:r>
          <a:r>
            <a:rPr altLang="ja-JP" lang="en-US" sz="900" u="none" b="0" i="0" kern="0" spc="0" baseline="0">
              <a:ln>
                <a:noFill/>
              </a:ln>
              <a:solidFill>
                <a:srgbClr val="000000"/>
              </a:solidFill>
              <a:effectLst/>
              <a:latin typeface="+mn-lt"/>
              <a:ea typeface="+mn-ea"/>
              <a:cs typeface="+mn-cs"/>
            </a:rPr>
            <a:t>0.2</a:t>
          </a:r>
          <a:r>
            <a:rPr altLang="ja-JP" lang="ja-JP" sz="900" u="none" b="0" i="0" kern="0" spc="0" baseline="0">
              <a:ln>
                <a:noFill/>
              </a:ln>
              <a:solidFill>
                <a:srgbClr val="000000"/>
              </a:solidFill>
              <a:effectLst/>
              <a:latin typeface="+mn-lt"/>
              <a:ea typeface="+mn-ea"/>
              <a:cs typeface="+mn-cs"/>
            </a:rPr>
            <a:t>ポイント低下した。</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今後は、臨時財政対策債の償還を中心に償還額の増加が見込まれるため、引き続き公営企業会計、一部事務組合も含めより一層効率的かつ健全な運営に努め、適正範囲を維持していく。</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61</xdr:col>
      <xdr:colOff>0</xdr:colOff>
      <xdr:row>32</xdr:row>
      <xdr:rowOff>104775</xdr:rowOff>
    </xdr:from>
    <xdr:ext cx="295275" cy="228600"/>
    <xdr:sp>
      <xdr:nvSpPr>
        <xdr:cNvPr id="363" name="テキスト ボックス 362"/>
        <xdr:cNvSpPr txBox="1"/>
      </xdr:nvSpPr>
      <xdr:spPr>
        <a:xfrm>
          <a:off x="12782550" y="528637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sp>
      <xdr:nvSpPr>
        <xdr:cNvPr id="364" name="直線コネクタ 363"/>
        <xdr:cNvSpPr/>
      </xdr:nvSpPr>
      <xdr:spPr>
        <a:xfrm>
          <a:off x="12830175" y="7743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46</xdr:row>
      <xdr:rowOff>161925</xdr:rowOff>
    </xdr:from>
    <xdr:ext cx="762000" cy="257175"/>
    <xdr:sp>
      <xdr:nvSpPr>
        <xdr:cNvPr id="365" name="テキスト ボックス 364"/>
        <xdr:cNvSpPr txBox="1"/>
      </xdr:nvSpPr>
      <xdr:spPr>
        <a:xfrm>
          <a:off x="12058650" y="7610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sp>
      <xdr:nvSpPr>
        <xdr:cNvPr id="366" name="直線コネクタ 365"/>
        <xdr:cNvSpPr/>
      </xdr:nvSpPr>
      <xdr:spPr>
        <a:xfrm>
          <a:off x="12830175" y="7362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44</xdr:row>
      <xdr:rowOff>104775</xdr:rowOff>
    </xdr:from>
    <xdr:ext cx="762000" cy="257175"/>
    <xdr:sp>
      <xdr:nvSpPr>
        <xdr:cNvPr id="367" name="テキスト ボックス 366"/>
        <xdr:cNvSpPr txBox="1"/>
      </xdr:nvSpPr>
      <xdr:spPr>
        <a:xfrm>
          <a:off x="12058650" y="7229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sp>
      <xdr:nvSpPr>
        <xdr:cNvPr id="368" name="直線コネクタ 367"/>
        <xdr:cNvSpPr/>
      </xdr:nvSpPr>
      <xdr:spPr>
        <a:xfrm>
          <a:off x="12830175" y="698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42</xdr:row>
      <xdr:rowOff>47625</xdr:rowOff>
    </xdr:from>
    <xdr:ext cx="762000" cy="257175"/>
    <xdr:sp>
      <xdr:nvSpPr>
        <xdr:cNvPr id="369" name="テキスト ボックス 368"/>
        <xdr:cNvSpPr txBox="1"/>
      </xdr:nvSpPr>
      <xdr:spPr>
        <a:xfrm>
          <a:off x="12058650" y="6848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sp>
      <xdr:nvSpPr>
        <xdr:cNvPr id="370" name="直線コネクタ 369"/>
        <xdr:cNvSpPr/>
      </xdr:nvSpPr>
      <xdr:spPr>
        <a:xfrm>
          <a:off x="12830175" y="6600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39</xdr:row>
      <xdr:rowOff>152400</xdr:rowOff>
    </xdr:from>
    <xdr:ext cx="762000" cy="257175"/>
    <xdr:sp>
      <xdr:nvSpPr>
        <xdr:cNvPr id="371" name="テキスト ボックス 370"/>
        <xdr:cNvSpPr txBox="1"/>
      </xdr:nvSpPr>
      <xdr:spPr>
        <a:xfrm>
          <a:off x="12058650" y="6467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sp>
      <xdr:nvSpPr>
        <xdr:cNvPr id="372" name="直線コネクタ 371"/>
        <xdr:cNvSpPr/>
      </xdr:nvSpPr>
      <xdr:spPr>
        <a:xfrm>
          <a:off x="12830175" y="6219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37</xdr:row>
      <xdr:rowOff>95250</xdr:rowOff>
    </xdr:from>
    <xdr:ext cx="762000" cy="257175"/>
    <xdr:sp>
      <xdr:nvSpPr>
        <xdr:cNvPr id="373" name="テキスト ボックス 372"/>
        <xdr:cNvSpPr txBox="1"/>
      </xdr:nvSpPr>
      <xdr:spPr>
        <a:xfrm>
          <a:off x="12058650" y="6086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sp>
      <xdr:nvSpPr>
        <xdr:cNvPr id="374" name="直線コネクタ 373"/>
        <xdr:cNvSpPr/>
      </xdr:nvSpPr>
      <xdr:spPr>
        <a:xfrm>
          <a:off x="12830175" y="5838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33</xdr:row>
      <xdr:rowOff>120650</xdr:rowOff>
    </xdr:to>
    <xdr:sp>
      <xdr:nvSpPr>
        <xdr:cNvPr id="375" name="直線コネクタ 374"/>
        <xdr:cNvSpPr/>
      </xdr:nvSpPr>
      <xdr:spPr>
        <a:xfrm>
          <a:off x="12830175" y="54673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47</xdr:row>
      <xdr:rowOff>133350</xdr:rowOff>
    </xdr:to>
    <xdr:sp fLocksText="0">
      <xdr:nvSpPr>
        <xdr:cNvPr id="376" name="公債費負担の状況グラフ枠"/>
        <xdr:cNvSpPr/>
      </xdr:nvSpPr>
      <xdr:spPr>
        <a:xfrm>
          <a:off x="12830175" y="5467350"/>
          <a:ext cx="5076825" cy="22764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sp>
      <xdr:nvSpPr>
        <xdr:cNvPr id="377" name="直線コネクタ 376"/>
        <xdr:cNvSpPr/>
      </xdr:nvSpPr>
      <xdr:spPr>
        <a:xfrm flipV="1">
          <a:off x="17021175" y="6057900"/>
          <a:ext cx="0" cy="124777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44</xdr:row>
      <xdr:rowOff>171450</xdr:rowOff>
    </xdr:from>
    <xdr:ext cx="762000" cy="257175"/>
    <xdr:sp>
      <xdr:nvSpPr>
        <xdr:cNvPr id="378" name="公債費負担の状況最小値テキスト"/>
        <xdr:cNvSpPr txBox="1"/>
      </xdr:nvSpPr>
      <xdr:spPr>
        <a:xfrm>
          <a:off x="17106900" y="7286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14.4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sp>
      <xdr:nvSpPr>
        <xdr:cNvPr id="379" name="直線コネクタ 378"/>
        <xdr:cNvSpPr/>
      </xdr:nvSpPr>
      <xdr:spPr>
        <a:xfrm>
          <a:off x="16925925" y="73152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35</xdr:row>
      <xdr:rowOff>152400</xdr:rowOff>
    </xdr:from>
    <xdr:ext cx="762000" cy="257175"/>
    <xdr:sp>
      <xdr:nvSpPr>
        <xdr:cNvPr id="380" name="公債費負担の状況最大値テキスト"/>
        <xdr:cNvSpPr txBox="1"/>
      </xdr:nvSpPr>
      <xdr:spPr>
        <a:xfrm>
          <a:off x="17106900" y="5819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en-US" lang="ja-JP" sz="1000" b="1">
              <a:latin typeface="ＭＳ Ｐゴシック" panose="020B0600070205080204" pitchFamily="50" charset="-128"/>
              <a:ea typeface="ＭＳ Ｐゴシック" panose="020B0600070205080204" pitchFamily="50" charset="-128"/>
            </a:rPr>
            <a:t>△ </a:t>
          </a:r>
          <a:r>
            <a:rPr altLang="ja-JP" lang="en-US" sz="1000" b="1">
              <a:latin typeface="ＭＳ Ｐゴシック" panose="020B0600070205080204" pitchFamily="50" charset="-128"/>
              <a:ea typeface="ＭＳ Ｐゴシック" panose="020B0600070205080204" pitchFamily="50" charset="-128"/>
            </a:rPr>
            <a:t>2.1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sp>
      <xdr:nvSpPr>
        <xdr:cNvPr id="381" name="直線コネクタ 380"/>
        <xdr:cNvSpPr/>
      </xdr:nvSpPr>
      <xdr:spPr>
        <a:xfrm>
          <a:off x="16925925" y="6057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40</xdr:row>
      <xdr:rowOff>38523</xdr:rowOff>
    </xdr:from>
    <xdr:to>
      <xdr:col>81</xdr:col>
      <xdr:colOff>44450</xdr:colOff>
      <xdr:row>40</xdr:row>
      <xdr:rowOff>54610</xdr:rowOff>
    </xdr:to>
    <xdr:sp>
      <xdr:nvSpPr>
        <xdr:cNvPr id="382" name="直線コネクタ 381"/>
        <xdr:cNvSpPr/>
      </xdr:nvSpPr>
      <xdr:spPr>
        <a:xfrm flipV="1">
          <a:off x="16182975" y="6515100"/>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41</xdr:row>
      <xdr:rowOff>57150</xdr:rowOff>
    </xdr:from>
    <xdr:ext cx="762000" cy="257175"/>
    <xdr:sp>
      <xdr:nvSpPr>
        <xdr:cNvPr id="383" name="公債費負担の状況平均値テキスト"/>
        <xdr:cNvSpPr txBox="1"/>
      </xdr:nvSpPr>
      <xdr:spPr>
        <a:xfrm>
          <a:off x="17106900" y="66960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fLocksText="0">
      <xdr:nvSpPr>
        <xdr:cNvPr id="384" name="フローチャート: 判断 383"/>
        <xdr:cNvSpPr/>
      </xdr:nvSpPr>
      <xdr:spPr>
        <a:xfrm>
          <a:off x="16964025" y="6724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sp>
      <xdr:nvSpPr>
        <xdr:cNvPr id="385" name="直線コネクタ 384"/>
        <xdr:cNvSpPr/>
      </xdr:nvSpPr>
      <xdr:spPr>
        <a:xfrm flipV="1">
          <a:off x="15287625" y="65341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41</xdr:row>
      <xdr:rowOff>81704</xdr:rowOff>
    </xdr:from>
    <xdr:to>
      <xdr:col>77</xdr:col>
      <xdr:colOff>95250</xdr:colOff>
      <xdr:row>42</xdr:row>
      <xdr:rowOff>11854</xdr:rowOff>
    </xdr:to>
    <xdr:sp fLocksText="0">
      <xdr:nvSpPr>
        <xdr:cNvPr id="386" name="フローチャート: 判断 385"/>
        <xdr:cNvSpPr/>
      </xdr:nvSpPr>
      <xdr:spPr>
        <a:xfrm>
          <a:off x="16125825" y="6724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41</xdr:row>
      <xdr:rowOff>171450</xdr:rowOff>
    </xdr:from>
    <xdr:ext cx="733425" cy="257175"/>
    <xdr:sp>
      <xdr:nvSpPr>
        <xdr:cNvPr id="387" name="テキスト ボックス 386"/>
        <xdr:cNvSpPr txBox="1"/>
      </xdr:nvSpPr>
      <xdr:spPr>
        <a:xfrm>
          <a:off x="15792450" y="68008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86783</xdr:rowOff>
    </xdr:to>
    <xdr:sp>
      <xdr:nvSpPr>
        <xdr:cNvPr id="388" name="直線コネクタ 387"/>
        <xdr:cNvSpPr/>
      </xdr:nvSpPr>
      <xdr:spPr>
        <a:xfrm flipV="1">
          <a:off x="14401800" y="65532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41</xdr:row>
      <xdr:rowOff>89746</xdr:rowOff>
    </xdr:from>
    <xdr:to>
      <xdr:col>73</xdr:col>
      <xdr:colOff>44450</xdr:colOff>
      <xdr:row>42</xdr:row>
      <xdr:rowOff>19896</xdr:rowOff>
    </xdr:to>
    <xdr:sp fLocksText="0">
      <xdr:nvSpPr>
        <xdr:cNvPr id="389" name="フローチャート: 判断 388"/>
        <xdr:cNvSpPr/>
      </xdr:nvSpPr>
      <xdr:spPr>
        <a:xfrm>
          <a:off x="15240000" y="6724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42</xdr:row>
      <xdr:rowOff>0</xdr:rowOff>
    </xdr:from>
    <xdr:ext cx="762000" cy="257175"/>
    <xdr:sp>
      <xdr:nvSpPr>
        <xdr:cNvPr id="390" name="テキスト ボックス 389"/>
        <xdr:cNvSpPr txBox="1"/>
      </xdr:nvSpPr>
      <xdr:spPr>
        <a:xfrm>
          <a:off x="14906625" y="680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151130</xdr:rowOff>
    </xdr:to>
    <xdr:sp>
      <xdr:nvSpPr>
        <xdr:cNvPr id="391" name="直線コネクタ 390"/>
        <xdr:cNvSpPr/>
      </xdr:nvSpPr>
      <xdr:spPr>
        <a:xfrm flipV="1">
          <a:off x="13515975" y="656272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41</xdr:row>
      <xdr:rowOff>121920</xdr:rowOff>
    </xdr:from>
    <xdr:to>
      <xdr:col>68</xdr:col>
      <xdr:colOff>203200</xdr:colOff>
      <xdr:row>42</xdr:row>
      <xdr:rowOff>52070</xdr:rowOff>
    </xdr:to>
    <xdr:sp fLocksText="0">
      <xdr:nvSpPr>
        <xdr:cNvPr id="392" name="フローチャート: 判断 391"/>
        <xdr:cNvSpPr/>
      </xdr:nvSpPr>
      <xdr:spPr>
        <a:xfrm>
          <a:off x="14354175" y="67627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42</xdr:row>
      <xdr:rowOff>38100</xdr:rowOff>
    </xdr:from>
    <xdr:ext cx="762000" cy="257175"/>
    <xdr:sp>
      <xdr:nvSpPr>
        <xdr:cNvPr id="393" name="テキスト ボックス 392"/>
        <xdr:cNvSpPr txBox="1"/>
      </xdr:nvSpPr>
      <xdr:spPr>
        <a:xfrm>
          <a:off x="14020800" y="683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fLocksText="0">
      <xdr:nvSpPr>
        <xdr:cNvPr id="394" name="フローチャート: 判断 393"/>
        <xdr:cNvSpPr/>
      </xdr:nvSpPr>
      <xdr:spPr>
        <a:xfrm>
          <a:off x="13458825" y="67722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42</xdr:row>
      <xdr:rowOff>57150</xdr:rowOff>
    </xdr:from>
    <xdr:ext cx="762000" cy="257175"/>
    <xdr:sp>
      <xdr:nvSpPr>
        <xdr:cNvPr id="395" name="テキスト ボックス 394"/>
        <xdr:cNvSpPr txBox="1"/>
      </xdr:nvSpPr>
      <xdr:spPr>
        <a:xfrm>
          <a:off x="13125450" y="6858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xdr:nvSpPr>
        <xdr:cNvPr id="396" name="テキスト ボックス 395"/>
        <xdr:cNvSpPr txBox="1"/>
      </xdr:nvSpPr>
      <xdr:spPr>
        <a:xfrm>
          <a:off x="1680210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xdr:nvSpPr>
        <xdr:cNvPr id="397" name="テキスト ボックス 396"/>
        <xdr:cNvSpPr txBox="1"/>
      </xdr:nvSpPr>
      <xdr:spPr>
        <a:xfrm>
          <a:off x="1596390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xdr:nvSpPr>
        <xdr:cNvPr id="398" name="テキスト ボックス 397"/>
        <xdr:cNvSpPr txBox="1"/>
      </xdr:nvSpPr>
      <xdr:spPr>
        <a:xfrm>
          <a:off x="1506855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xdr:nvSpPr>
        <xdr:cNvPr id="399" name="テキスト ボックス 398"/>
        <xdr:cNvSpPr txBox="1"/>
      </xdr:nvSpPr>
      <xdr:spPr>
        <a:xfrm>
          <a:off x="14182725"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xdr:nvSpPr>
        <xdr:cNvPr id="400" name="テキスト ボックス 399"/>
        <xdr:cNvSpPr txBox="1"/>
      </xdr:nvSpPr>
      <xdr:spPr>
        <a:xfrm>
          <a:off x="13296900" y="7743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fLocksText="0">
      <xdr:nvSpPr>
        <xdr:cNvPr id="401" name="楕円 400"/>
        <xdr:cNvSpPr/>
      </xdr:nvSpPr>
      <xdr:spPr>
        <a:xfrm>
          <a:off x="16964025" y="64770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39</xdr:row>
      <xdr:rowOff>0</xdr:rowOff>
    </xdr:from>
    <xdr:ext cx="762000" cy="257175"/>
    <xdr:sp>
      <xdr:nvSpPr>
        <xdr:cNvPr id="402" name="公債費負担の状況該当値テキスト"/>
        <xdr:cNvSpPr txBox="1"/>
      </xdr:nvSpPr>
      <xdr:spPr>
        <a:xfrm>
          <a:off x="17106900" y="63150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fLocksText="0">
      <xdr:nvSpPr>
        <xdr:cNvPr id="403" name="楕円 402"/>
        <xdr:cNvSpPr/>
      </xdr:nvSpPr>
      <xdr:spPr>
        <a:xfrm>
          <a:off x="16125825" y="6477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38</xdr:row>
      <xdr:rowOff>114300</xdr:rowOff>
    </xdr:from>
    <xdr:ext cx="733425" cy="257175"/>
    <xdr:sp>
      <xdr:nvSpPr>
        <xdr:cNvPr id="404" name="テキスト ボックス 403"/>
        <xdr:cNvSpPr txBox="1"/>
      </xdr:nvSpPr>
      <xdr:spPr>
        <a:xfrm>
          <a:off x="15792450" y="62674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fLocksText="0">
      <xdr:nvSpPr>
        <xdr:cNvPr id="405" name="楕円 404"/>
        <xdr:cNvSpPr/>
      </xdr:nvSpPr>
      <xdr:spPr>
        <a:xfrm>
          <a:off x="15240000" y="650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38</xdr:row>
      <xdr:rowOff>142875</xdr:rowOff>
    </xdr:from>
    <xdr:ext cx="762000" cy="257175"/>
    <xdr:sp>
      <xdr:nvSpPr>
        <xdr:cNvPr id="406" name="テキスト ボックス 405"/>
        <xdr:cNvSpPr txBox="1"/>
      </xdr:nvSpPr>
      <xdr:spPr>
        <a:xfrm>
          <a:off x="14906625" y="6296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fLocksText="0">
      <xdr:nvSpPr>
        <xdr:cNvPr id="407" name="楕円 406"/>
        <xdr:cNvSpPr/>
      </xdr:nvSpPr>
      <xdr:spPr>
        <a:xfrm>
          <a:off x="14354175"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38</xdr:row>
      <xdr:rowOff>152400</xdr:rowOff>
    </xdr:from>
    <xdr:ext cx="762000" cy="257175"/>
    <xdr:sp>
      <xdr:nvSpPr>
        <xdr:cNvPr id="408" name="テキスト ボックス 407"/>
        <xdr:cNvSpPr txBox="1"/>
      </xdr:nvSpPr>
      <xdr:spPr>
        <a:xfrm>
          <a:off x="14020800" y="6305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fLocksText="0">
      <xdr:nvSpPr>
        <xdr:cNvPr id="409" name="楕円 408"/>
        <xdr:cNvSpPr/>
      </xdr:nvSpPr>
      <xdr:spPr>
        <a:xfrm>
          <a:off x="13458825" y="65817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39</xdr:row>
      <xdr:rowOff>38100</xdr:rowOff>
    </xdr:from>
    <xdr:ext cx="762000" cy="257175"/>
    <xdr:sp>
      <xdr:nvSpPr>
        <xdr:cNvPr id="410" name="テキスト ボックス 409"/>
        <xdr:cNvSpPr txBox="1"/>
      </xdr:nvSpPr>
      <xdr:spPr>
        <a:xfrm>
          <a:off x="13125450" y="6353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fLocksText="0">
      <xdr:nvSpPr>
        <xdr:cNvPr id="411" name="正方形/長方形 410"/>
        <xdr:cNvSpPr/>
      </xdr:nvSpPr>
      <xdr:spPr>
        <a:xfrm>
          <a:off x="12830175" y="1143000"/>
          <a:ext cx="5076825" cy="3048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xdr:nvSpPr>
        <xdr:cNvPr id="412" name="テキスト ボックス 411"/>
        <xdr:cNvSpPr txBox="1"/>
      </xdr:nvSpPr>
      <xdr:spPr>
        <a:xfrm>
          <a:off x="13754100" y="1485900"/>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xdr:nvSpPr>
        <xdr:cNvPr id="413" name="テキスト ボックス 412"/>
        <xdr:cNvSpPr txBox="1"/>
      </xdr:nvSpPr>
      <xdr:spPr>
        <a:xfrm>
          <a:off x="15316200" y="1457325"/>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fLocksText="0">
      <xdr:nvSpPr>
        <xdr:cNvPr id="414" name="正方形/長方形 413"/>
        <xdr:cNvSpPr/>
      </xdr:nvSpPr>
      <xdr:spPr>
        <a:xfrm>
          <a:off x="17973675" y="13811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fLocksText="0">
      <xdr:nvSpPr>
        <xdr:cNvPr id="415" name="正方形/長方形 414"/>
        <xdr:cNvSpPr/>
      </xdr:nvSpPr>
      <xdr:spPr>
        <a:xfrm>
          <a:off x="17973675" y="15621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fLocksText="0">
      <xdr:nvSpPr>
        <xdr:cNvPr id="416" name="正方形/長方形 415"/>
        <xdr:cNvSpPr/>
      </xdr:nvSpPr>
      <xdr:spPr>
        <a:xfrm>
          <a:off x="19621500" y="13811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fLocksText="0">
      <xdr:nvSpPr>
        <xdr:cNvPr id="417" name="正方形/長方形 416"/>
        <xdr:cNvSpPr/>
      </xdr:nvSpPr>
      <xdr:spPr>
        <a:xfrm>
          <a:off x="19621500" y="156210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fLocksText="0">
      <xdr:nvSpPr>
        <xdr:cNvPr id="418" name="正方形/長方形 417"/>
        <xdr:cNvSpPr/>
      </xdr:nvSpPr>
      <xdr:spPr>
        <a:xfrm>
          <a:off x="21078825" y="13811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fLocksText="0">
      <xdr:nvSpPr>
        <xdr:cNvPr id="419" name="正方形/長方形 418"/>
        <xdr:cNvSpPr/>
      </xdr:nvSpPr>
      <xdr:spPr>
        <a:xfrm>
          <a:off x="21078825" y="1562100"/>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fLocksText="0">
      <xdr:nvSpPr>
        <xdr:cNvPr id="420" name="正方形/長方形 419"/>
        <xdr:cNvSpPr/>
      </xdr:nvSpPr>
      <xdr:spPr>
        <a:xfrm>
          <a:off x="12830175" y="1866900"/>
          <a:ext cx="5076825" cy="227647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fLocksText="0">
      <xdr:nvSpPr>
        <xdr:cNvPr id="421" name="正方形/長方形 420"/>
        <xdr:cNvSpPr/>
      </xdr:nvSpPr>
      <xdr:spPr>
        <a:xfrm>
          <a:off x="18097500" y="1866900"/>
          <a:ext cx="6029325" cy="22764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fLocksText="0">
      <xdr:nvSpPr>
        <xdr:cNvPr id="422" name="正方形/長方形 421"/>
        <xdr:cNvSpPr/>
      </xdr:nvSpPr>
      <xdr:spPr>
        <a:xfrm>
          <a:off x="18097500" y="1866900"/>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fLocksText="0">
      <xdr:nvSpPr>
        <xdr:cNvPr id="423" name="テキスト ボックス 422"/>
        <xdr:cNvSpPr txBox="1"/>
      </xdr:nvSpPr>
      <xdr:spPr>
        <a:xfrm>
          <a:off x="18221325" y="2162175"/>
          <a:ext cx="5781675" cy="19145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年度は、</a:t>
          </a:r>
          <a:r>
            <a:rPr altLang="en-US" lang="ja-JP" sz="900" u="none" b="0" i="0" kern="0" spc="0" baseline="0">
              <a:ln>
                <a:noFill/>
              </a:ln>
              <a:solidFill>
                <a:srgbClr val="000000"/>
              </a:solidFill>
              <a:effectLst/>
              <a:latin typeface="+mn-lt"/>
              <a:ea typeface="+mn-ea"/>
              <a:cs typeface="+mn-cs"/>
            </a:rPr>
            <a:t>公営企業債等繰入見込額（下水道事業への繰出のうち、公債費相当分）や一部事務組合等負担等見込額（町が加入している一部事務組合等の地方債残高のうち、負担見込額）における</a:t>
          </a:r>
          <a:r>
            <a:rPr altLang="ja-JP" lang="ja-JP" sz="900" u="none" b="0" i="0" kern="0" spc="0" baseline="0">
              <a:ln>
                <a:noFill/>
              </a:ln>
              <a:solidFill>
                <a:srgbClr val="000000"/>
              </a:solidFill>
              <a:effectLst/>
              <a:latin typeface="+mn-lt"/>
              <a:ea typeface="+mn-ea"/>
              <a:cs typeface="+mn-cs"/>
            </a:rPr>
            <a:t>将来負担額の減少、</a:t>
          </a:r>
          <a:r>
            <a:rPr altLang="en-US" lang="ja-JP" sz="900" u="none" b="0" i="0" kern="0" spc="0" baseline="0">
              <a:ln>
                <a:noFill/>
              </a:ln>
              <a:solidFill>
                <a:srgbClr val="000000"/>
              </a:solidFill>
              <a:effectLst/>
              <a:latin typeface="+mn-lt"/>
              <a:ea typeface="+mn-ea"/>
              <a:cs typeface="+mn-cs"/>
            </a:rPr>
            <a:t>財政調整基金を始めとする</a:t>
          </a:r>
          <a:r>
            <a:rPr altLang="ja-JP" lang="ja-JP" sz="900" u="none" b="0" i="0" kern="0" spc="0" baseline="0">
              <a:ln>
                <a:noFill/>
              </a:ln>
              <a:solidFill>
                <a:srgbClr val="000000"/>
              </a:solidFill>
              <a:effectLst/>
              <a:latin typeface="+mn-lt"/>
              <a:ea typeface="+mn-ea"/>
              <a:cs typeface="+mn-cs"/>
            </a:rPr>
            <a:t>充当可能基金の</a:t>
          </a:r>
          <a:r>
            <a:rPr altLang="en-US" lang="ja-JP" sz="900" u="none" b="0" i="0" kern="0" spc="0" baseline="0">
              <a:ln>
                <a:noFill/>
              </a:ln>
              <a:solidFill>
                <a:srgbClr val="000000"/>
              </a:solidFill>
              <a:effectLst/>
              <a:latin typeface="+mn-lt"/>
              <a:ea typeface="+mn-ea"/>
              <a:cs typeface="+mn-cs"/>
            </a:rPr>
            <a:t>大幅</a:t>
          </a:r>
          <a:r>
            <a:rPr altLang="ja-JP" lang="ja-JP" sz="900" u="none" b="0" i="0" kern="0" spc="0" baseline="0">
              <a:ln>
                <a:noFill/>
              </a:ln>
              <a:solidFill>
                <a:srgbClr val="000000"/>
              </a:solidFill>
              <a:effectLst/>
              <a:latin typeface="+mn-lt"/>
              <a:ea typeface="+mn-ea"/>
              <a:cs typeface="+mn-cs"/>
            </a:rPr>
            <a:t>増などか</a:t>
          </a:r>
          <a:r>
            <a:rPr altLang="en-US" lang="ja-JP" sz="900" u="none" b="0" i="0" kern="0" spc="0" baseline="0">
              <a:ln>
                <a:noFill/>
              </a:ln>
              <a:solidFill>
                <a:srgbClr val="000000"/>
              </a:solidFill>
              <a:effectLst/>
              <a:latin typeface="+mn-lt"/>
              <a:ea typeface="+mn-ea"/>
              <a:cs typeface="+mn-cs"/>
            </a:rPr>
            <a:t>ら低下となった</a:t>
          </a:r>
          <a:r>
            <a:rPr altLang="ja-JP" lang="ja-JP" sz="900" u="none" b="0" i="0" kern="0" spc="0" baseline="0">
              <a:ln>
                <a:noFill/>
              </a:ln>
              <a:solidFill>
                <a:srgbClr val="000000"/>
              </a:solidFill>
              <a:effectLst/>
              <a:latin typeface="+mn-lt"/>
              <a:ea typeface="+mn-ea"/>
              <a:cs typeface="+mn-cs"/>
            </a:rPr>
            <a:t>。</a:t>
          </a:r>
          <a:endParaRPr altLang="ja-JP" lang="en-US"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en-US" lang="ja-JP" sz="900" u="none" b="0" i="0" kern="0" spc="0" baseline="0">
              <a:ln>
                <a:noFill/>
              </a:ln>
              <a:solidFill>
                <a:srgbClr val="000000"/>
              </a:solidFill>
              <a:effectLst/>
              <a:latin typeface="+mn-lt"/>
              <a:ea typeface="+mn-ea"/>
              <a:cs typeface="+mn-cs"/>
            </a:rPr>
            <a:t>　今後、下水道の改修工事等に伴う地方債の借入、それに伴う繰出等も増加することが見込まれることから、</a:t>
          </a:r>
          <a:r>
            <a:rPr altLang="ja-JP" lang="ja-JP" sz="900" u="none" b="0" i="0" kern="0" spc="0" baseline="0">
              <a:ln>
                <a:noFill/>
              </a:ln>
              <a:solidFill>
                <a:srgbClr val="000000"/>
              </a:solidFill>
              <a:effectLst/>
              <a:latin typeface="+mn-lt"/>
              <a:ea typeface="+mn-ea"/>
              <a:cs typeface="+mn-cs"/>
            </a:rPr>
            <a:t>引き続き、地方債</a:t>
          </a:r>
          <a:r>
            <a:rPr altLang="en-US" lang="ja-JP" sz="900" u="none" b="0" i="0" kern="0" spc="0" baseline="0">
              <a:ln>
                <a:noFill/>
              </a:ln>
              <a:solidFill>
                <a:srgbClr val="000000"/>
              </a:solidFill>
              <a:effectLst/>
              <a:latin typeface="+mn-lt"/>
              <a:ea typeface="+mn-ea"/>
              <a:cs typeface="+mn-cs"/>
            </a:rPr>
            <a:t>の</a:t>
          </a:r>
          <a:r>
            <a:rPr altLang="ja-JP" lang="ja-JP" sz="900" u="none" b="0" i="0" kern="0" spc="0" baseline="0">
              <a:ln>
                <a:noFill/>
              </a:ln>
              <a:solidFill>
                <a:srgbClr val="000000"/>
              </a:solidFill>
              <a:effectLst/>
              <a:latin typeface="+mn-lt"/>
              <a:ea typeface="+mn-ea"/>
              <a:cs typeface="+mn-cs"/>
            </a:rPr>
            <a:t>計画的な活用に努め、公営企業、一部事務組合等の運営状況に留意するとともに</a:t>
          </a:r>
          <a:r>
            <a:rPr altLang="en-US" lang="ja-JP" sz="900" u="none" b="0" i="0" kern="0" spc="0" baseline="0">
              <a:ln>
                <a:noFill/>
              </a:ln>
              <a:solidFill>
                <a:srgbClr val="000000"/>
              </a:solidFill>
              <a:effectLst/>
              <a:latin typeface="+mn-lt"/>
              <a:ea typeface="+mn-ea"/>
              <a:cs typeface="+mn-cs"/>
            </a:rPr>
            <a:t>、</a:t>
          </a:r>
          <a:r>
            <a:rPr altLang="ja-JP" lang="ja-JP" sz="900" u="none" b="0" i="0" kern="0" spc="0" baseline="0">
              <a:ln>
                <a:noFill/>
              </a:ln>
              <a:solidFill>
                <a:srgbClr val="000000"/>
              </a:solidFill>
              <a:effectLst/>
              <a:latin typeface="+mn-lt"/>
              <a:ea typeface="+mn-ea"/>
              <a:cs typeface="+mn-cs"/>
            </a:rPr>
            <a:t>計画的に基金の増加を図り、住民負担の軽減・世代間の公平に努めていく。</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61</xdr:col>
      <xdr:colOff>0</xdr:colOff>
      <xdr:row>10</xdr:row>
      <xdr:rowOff>66675</xdr:rowOff>
    </xdr:from>
    <xdr:ext cx="295275" cy="228600"/>
    <xdr:sp>
      <xdr:nvSpPr>
        <xdr:cNvPr id="424" name="テキスト ボックス 423"/>
        <xdr:cNvSpPr txBox="1"/>
      </xdr:nvSpPr>
      <xdr:spPr>
        <a:xfrm>
          <a:off x="12782550" y="16859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sp>
      <xdr:nvSpPr>
        <xdr:cNvPr id="425" name="直線コネクタ 424"/>
        <xdr:cNvSpPr/>
      </xdr:nvSpPr>
      <xdr:spPr>
        <a:xfrm>
          <a:off x="12830175" y="4143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24</xdr:row>
      <xdr:rowOff>123825</xdr:rowOff>
    </xdr:from>
    <xdr:ext cx="762000" cy="257175"/>
    <xdr:sp>
      <xdr:nvSpPr>
        <xdr:cNvPr id="426" name="テキスト ボックス 425"/>
        <xdr:cNvSpPr txBox="1"/>
      </xdr:nvSpPr>
      <xdr:spPr>
        <a:xfrm>
          <a:off x="12058650" y="4010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sp>
      <xdr:nvSpPr>
        <xdr:cNvPr id="427" name="直線コネクタ 426"/>
        <xdr:cNvSpPr/>
      </xdr:nvSpPr>
      <xdr:spPr>
        <a:xfrm>
          <a:off x="12830175" y="36861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21</xdr:row>
      <xdr:rowOff>152400</xdr:rowOff>
    </xdr:from>
    <xdr:ext cx="762000" cy="257175"/>
    <xdr:sp>
      <xdr:nvSpPr>
        <xdr:cNvPr id="428" name="テキスト ボックス 427"/>
        <xdr:cNvSpPr txBox="1"/>
      </xdr:nvSpPr>
      <xdr:spPr>
        <a:xfrm>
          <a:off x="12058650" y="3552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sp>
      <xdr:nvSpPr>
        <xdr:cNvPr id="429" name="直線コネクタ 428"/>
        <xdr:cNvSpPr/>
      </xdr:nvSpPr>
      <xdr:spPr>
        <a:xfrm>
          <a:off x="12830175" y="3238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19</xdr:row>
      <xdr:rowOff>19050</xdr:rowOff>
    </xdr:from>
    <xdr:ext cx="762000" cy="257175"/>
    <xdr:sp>
      <xdr:nvSpPr>
        <xdr:cNvPr id="430" name="テキスト ボックス 429"/>
        <xdr:cNvSpPr txBox="1"/>
      </xdr:nvSpPr>
      <xdr:spPr>
        <a:xfrm>
          <a:off x="12058650" y="3095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sp>
      <xdr:nvSpPr>
        <xdr:cNvPr id="431" name="直線コネクタ 430"/>
        <xdr:cNvSpPr/>
      </xdr:nvSpPr>
      <xdr:spPr>
        <a:xfrm>
          <a:off x="12830175" y="277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16</xdr:row>
      <xdr:rowOff>47625</xdr:rowOff>
    </xdr:from>
    <xdr:ext cx="762000" cy="257175"/>
    <xdr:sp>
      <xdr:nvSpPr>
        <xdr:cNvPr id="432" name="テキスト ボックス 431"/>
        <xdr:cNvSpPr txBox="1"/>
      </xdr:nvSpPr>
      <xdr:spPr>
        <a:xfrm>
          <a:off x="12058650" y="2638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sp>
      <xdr:nvSpPr>
        <xdr:cNvPr id="433" name="直線コネクタ 432"/>
        <xdr:cNvSpPr/>
      </xdr:nvSpPr>
      <xdr:spPr>
        <a:xfrm>
          <a:off x="12830175" y="231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13</xdr:row>
      <xdr:rowOff>76200</xdr:rowOff>
    </xdr:from>
    <xdr:ext cx="762000" cy="257175"/>
    <xdr:sp>
      <xdr:nvSpPr>
        <xdr:cNvPr id="434" name="テキスト ボックス 433"/>
        <xdr:cNvSpPr txBox="1"/>
      </xdr:nvSpPr>
      <xdr:spPr>
        <a:xfrm>
          <a:off x="12058650" y="218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sp>
      <xdr:nvSpPr>
        <xdr:cNvPr id="435" name="直線コネクタ 434"/>
        <xdr:cNvSpPr/>
      </xdr:nvSpPr>
      <xdr:spPr>
        <a:xfrm>
          <a:off x="12830175" y="18669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11</xdr:row>
      <xdr:rowOff>82550</xdr:rowOff>
    </xdr:from>
    <xdr:to>
      <xdr:col>85</xdr:col>
      <xdr:colOff>95250</xdr:colOff>
      <xdr:row>25</xdr:row>
      <xdr:rowOff>95250</xdr:rowOff>
    </xdr:to>
    <xdr:sp fLocksText="0">
      <xdr:nvSpPr>
        <xdr:cNvPr id="436" name="将来負担の状況グラフ枠"/>
        <xdr:cNvSpPr/>
      </xdr:nvSpPr>
      <xdr:spPr>
        <a:xfrm>
          <a:off x="12830175" y="1866900"/>
          <a:ext cx="5076825" cy="22764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sp>
      <xdr:nvSpPr>
        <xdr:cNvPr id="437" name="直線コネクタ 436"/>
        <xdr:cNvSpPr/>
      </xdr:nvSpPr>
      <xdr:spPr>
        <a:xfrm flipV="1">
          <a:off x="17021175" y="2314575"/>
          <a:ext cx="0" cy="147637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23</xdr:row>
      <xdr:rowOff>38100</xdr:rowOff>
    </xdr:from>
    <xdr:ext cx="762000" cy="257175"/>
    <xdr:sp>
      <xdr:nvSpPr>
        <xdr:cNvPr id="438" name="将来負担の状況最小値テキスト"/>
        <xdr:cNvSpPr txBox="1"/>
      </xdr:nvSpPr>
      <xdr:spPr>
        <a:xfrm>
          <a:off x="17106900" y="3762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161.8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sp>
      <xdr:nvSpPr>
        <xdr:cNvPr id="439" name="直線コネクタ 438"/>
        <xdr:cNvSpPr/>
      </xdr:nvSpPr>
      <xdr:spPr>
        <a:xfrm>
          <a:off x="16925925" y="37909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12</xdr:row>
      <xdr:rowOff>85725</xdr:rowOff>
    </xdr:from>
    <xdr:ext cx="762000" cy="257175"/>
    <xdr:sp>
      <xdr:nvSpPr>
        <xdr:cNvPr id="440" name="将来負担の状況最大値テキスト"/>
        <xdr:cNvSpPr txBox="1"/>
      </xdr:nvSpPr>
      <xdr:spPr>
        <a:xfrm>
          <a:off x="17106900" y="2028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sp>
      <xdr:nvSpPr>
        <xdr:cNvPr id="441" name="直線コネクタ 440"/>
        <xdr:cNvSpPr/>
      </xdr:nvSpPr>
      <xdr:spPr>
        <a:xfrm>
          <a:off x="16925925" y="2314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13</xdr:row>
      <xdr:rowOff>142875</xdr:rowOff>
    </xdr:from>
    <xdr:ext cx="762000" cy="257175"/>
    <xdr:sp>
      <xdr:nvSpPr>
        <xdr:cNvPr id="442" name="将来負担の状況平均値テキスト"/>
        <xdr:cNvSpPr txBox="1"/>
      </xdr:nvSpPr>
      <xdr:spPr>
        <a:xfrm>
          <a:off x="17106900" y="22479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fLocksText="0">
      <xdr:nvSpPr>
        <xdr:cNvPr id="443" name="フローチャート: 判断 442"/>
        <xdr:cNvSpPr/>
      </xdr:nvSpPr>
      <xdr:spPr>
        <a:xfrm>
          <a:off x="16964025" y="2266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fLocksText="0">
      <xdr:nvSpPr>
        <xdr:cNvPr id="444" name="フローチャート: 判断 443"/>
        <xdr:cNvSpPr/>
      </xdr:nvSpPr>
      <xdr:spPr>
        <a:xfrm>
          <a:off x="16125825" y="2266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12</xdr:row>
      <xdr:rowOff>114300</xdr:rowOff>
    </xdr:from>
    <xdr:ext cx="733425" cy="257175"/>
    <xdr:sp>
      <xdr:nvSpPr>
        <xdr:cNvPr id="445" name="テキスト ボックス 444"/>
        <xdr:cNvSpPr txBox="1"/>
      </xdr:nvSpPr>
      <xdr:spPr>
        <a:xfrm>
          <a:off x="15792450" y="20574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fLocksText="0">
      <xdr:nvSpPr>
        <xdr:cNvPr id="446" name="フローチャート: 判断 445"/>
        <xdr:cNvSpPr/>
      </xdr:nvSpPr>
      <xdr:spPr>
        <a:xfrm>
          <a:off x="15240000" y="23907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13</xdr:row>
      <xdr:rowOff>66675</xdr:rowOff>
    </xdr:from>
    <xdr:ext cx="762000" cy="257175"/>
    <xdr:sp>
      <xdr:nvSpPr>
        <xdr:cNvPr id="447" name="テキスト ボックス 446"/>
        <xdr:cNvSpPr txBox="1"/>
      </xdr:nvSpPr>
      <xdr:spPr>
        <a:xfrm>
          <a:off x="14906625" y="2171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fLocksText="0">
      <xdr:nvSpPr>
        <xdr:cNvPr id="448" name="フローチャート: 判断 447"/>
        <xdr:cNvSpPr/>
      </xdr:nvSpPr>
      <xdr:spPr>
        <a:xfrm>
          <a:off x="14354175" y="246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13</xdr:row>
      <xdr:rowOff>142875</xdr:rowOff>
    </xdr:from>
    <xdr:ext cx="762000" cy="257175"/>
    <xdr:sp>
      <xdr:nvSpPr>
        <xdr:cNvPr id="449" name="テキスト ボックス 448"/>
        <xdr:cNvSpPr txBox="1"/>
      </xdr:nvSpPr>
      <xdr:spPr>
        <a:xfrm>
          <a:off x="14020800" y="2247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21.4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fLocksText="0">
      <xdr:nvSpPr>
        <xdr:cNvPr id="450" name="フローチャート: 判断 449"/>
        <xdr:cNvSpPr/>
      </xdr:nvSpPr>
      <xdr:spPr>
        <a:xfrm>
          <a:off x="13458825" y="2457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13</xdr:row>
      <xdr:rowOff>142875</xdr:rowOff>
    </xdr:from>
    <xdr:ext cx="762000" cy="257175"/>
    <xdr:sp>
      <xdr:nvSpPr>
        <xdr:cNvPr id="451" name="テキスト ボックス 450"/>
        <xdr:cNvSpPr txBox="1"/>
      </xdr:nvSpPr>
      <xdr:spPr>
        <a:xfrm>
          <a:off x="13125450" y="2247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20.5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xdr:nvSpPr>
        <xdr:cNvPr id="452" name="テキスト ボックス 451"/>
        <xdr:cNvSpPr txBox="1"/>
      </xdr:nvSpPr>
      <xdr:spPr>
        <a:xfrm>
          <a:off x="16802100" y="4143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xdr:nvSpPr>
        <xdr:cNvPr id="453" name="テキスト ボックス 452"/>
        <xdr:cNvSpPr txBox="1"/>
      </xdr:nvSpPr>
      <xdr:spPr>
        <a:xfrm>
          <a:off x="15963900" y="4143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xdr:nvSpPr>
        <xdr:cNvPr id="454" name="テキスト ボックス 453"/>
        <xdr:cNvSpPr txBox="1"/>
      </xdr:nvSpPr>
      <xdr:spPr>
        <a:xfrm>
          <a:off x="15068550" y="4143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xdr:nvSpPr>
        <xdr:cNvPr id="455" name="テキスト ボックス 454"/>
        <xdr:cNvSpPr txBox="1"/>
      </xdr:nvSpPr>
      <xdr:spPr>
        <a:xfrm>
          <a:off x="14182725" y="4143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xdr:nvSpPr>
        <xdr:cNvPr id="456" name="テキスト ボックス 455"/>
        <xdr:cNvSpPr txBox="1"/>
      </xdr:nvSpPr>
      <xdr:spPr>
        <a:xfrm>
          <a:off x="13296900" y="4143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127000</xdr:rowOff>
    </xdr:from>
    <xdr:to>
      <xdr:col>63</xdr:col>
      <xdr:colOff>98425</xdr:colOff>
      <xdr:row>3</xdr:row>
      <xdr:rowOff>120650</xdr:rowOff>
    </xdr:to>
    <xdr:sp fLocksText="0">
      <xdr:nvSpPr>
        <xdr:cNvPr id="2" name="正方形/長方形 1"/>
        <xdr:cNvSpPr/>
      </xdr:nvSpPr>
      <xdr:spPr>
        <a:xfrm>
          <a:off x="0" y="123825"/>
          <a:ext cx="12696825" cy="476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4</a:t>
          </a:r>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-1 </a:t>
          </a:r>
          <a:r>
            <a:rPr altLang="en-US" lang="ja-JP"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altLang="ja-JP" lang="en-US" sz="3200" b="1">
              <a:solidFill>
                <a:srgbClr val="000000"/>
              </a:solidFill>
              <a:latin typeface="ＭＳ Ｐゴシック" panose="020B0600070205080204" pitchFamily="50" charset="-128"/>
              <a:ea typeface="ＭＳ Ｐゴシック" panose="020B0600070205080204" pitchFamily="50" charset="-128"/>
            </a:rPr>
            <a:t>(</a:t>
          </a:r>
          <a:r>
            <a:rPr altLang="en-US" lang="ja-JP" sz="3200" b="1">
              <a:solidFill>
                <a:srgbClr val="000000"/>
              </a:solidFill>
              <a:latin typeface="ＭＳ Ｐゴシック" panose="020B0600070205080204" pitchFamily="50" charset="-128"/>
              <a:ea typeface="ＭＳ Ｐゴシック" panose="020B0600070205080204" pitchFamily="50" charset="-128"/>
            </a:rPr>
            <a:t>普通会計決算</a:t>
          </a:r>
          <a:r>
            <a:rPr altLang="ja-JP" lang="en-US" sz="3200" b="1">
              <a:solidFill>
                <a:srgbClr val="000000"/>
              </a:solidFill>
              <a:latin typeface="ＭＳ Ｐゴシック" panose="020B0600070205080204" pitchFamily="50" charset="-128"/>
              <a:ea typeface="ＭＳ Ｐゴシック" panose="020B0600070205080204" pitchFamily="50" charset="-128"/>
            </a:rPr>
            <a:t>)</a:t>
          </a:r>
          <a:endParaRPr altLang="en-US" lang="ja-JP"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fLocksText="0">
      <xdr:nvSpPr>
        <xdr:cNvPr id="3" name="正方形/長方形 2"/>
        <xdr:cNvSpPr/>
      </xdr:nvSpPr>
      <xdr:spPr>
        <a:xfrm>
          <a:off x="19116675" y="180975"/>
          <a:ext cx="393382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fLocksText="0">
      <xdr:nvSpPr>
        <xdr:cNvPr id="4" name="正方形/長方形 3"/>
        <xdr:cNvSpPr/>
      </xdr:nvSpPr>
      <xdr:spPr>
        <a:xfrm>
          <a:off x="19135725" y="209550"/>
          <a:ext cx="3886200"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fLocksText="0">
      <xdr:nvSpPr>
        <xdr:cNvPr id="5" name="正方形/長方形 4"/>
        <xdr:cNvSpPr/>
      </xdr:nvSpPr>
      <xdr:spPr>
        <a:xfrm>
          <a:off x="19164300" y="228600"/>
          <a:ext cx="3829050" cy="41910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fLocksText="0">
      <xdr:nvSpPr>
        <xdr:cNvPr id="6" name="正方形/長方形 5"/>
        <xdr:cNvSpPr/>
      </xdr:nvSpPr>
      <xdr:spPr>
        <a:xfrm>
          <a:off x="16316325" y="180975"/>
          <a:ext cx="265747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fLocksText="0">
      <xdr:nvSpPr>
        <xdr:cNvPr id="7" name="正方形/長方形 6"/>
        <xdr:cNvSpPr/>
      </xdr:nvSpPr>
      <xdr:spPr>
        <a:xfrm>
          <a:off x="16344900" y="209550"/>
          <a:ext cx="26193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fLocksText="0">
      <xdr:nvSpPr>
        <xdr:cNvPr id="8" name="正方形/長方形 7"/>
        <xdr:cNvSpPr/>
      </xdr:nvSpPr>
      <xdr:spPr>
        <a:xfrm>
          <a:off x="16373475" y="228600"/>
          <a:ext cx="2562225" cy="428625"/>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4</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fLocksText="0">
      <xdr:nvSpPr>
        <xdr:cNvPr id="9" name="正方形/長方形 8"/>
        <xdr:cNvSpPr/>
      </xdr:nvSpPr>
      <xdr:spPr>
        <a:xfrm>
          <a:off x="0" y="838200"/>
          <a:ext cx="23050500" cy="13392150"/>
        </a:xfrm>
        <a:prstGeom prst="rect"/>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fLocksText="0">
      <xdr:nvSpPr>
        <xdr:cNvPr id="10" name="正方形/長方形 9"/>
        <xdr:cNvSpPr/>
      </xdr:nvSpPr>
      <xdr:spPr>
        <a:xfrm>
          <a:off x="762000" y="1447800"/>
          <a:ext cx="9648825" cy="1657350"/>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fLocksText="0">
      <xdr:nvSpPr>
        <xdr:cNvPr id="11" name="正方形/長方形 10"/>
        <xdr:cNvSpPr/>
      </xdr:nvSpPr>
      <xdr:spPr>
        <a:xfrm>
          <a:off x="885825" y="1466850"/>
          <a:ext cx="140017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fLocksText="0">
      <xdr:nvSpPr>
        <xdr:cNvPr id="12" name="正方形/長方形 11"/>
        <xdr:cNvSpPr/>
      </xdr:nvSpPr>
      <xdr:spPr>
        <a:xfrm>
          <a:off x="2219325" y="1466850"/>
          <a:ext cx="126682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fLocksText="0">
      <xdr:nvSpPr>
        <xdr:cNvPr id="13" name="正方形/長方形 12"/>
        <xdr:cNvSpPr/>
      </xdr:nvSpPr>
      <xdr:spPr>
        <a:xfrm>
          <a:off x="3552825" y="1466850"/>
          <a:ext cx="1524000"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fLocksText="0">
      <xdr:nvSpPr>
        <xdr:cNvPr id="14" name="正方形/長方形 13"/>
        <xdr:cNvSpPr/>
      </xdr:nvSpPr>
      <xdr:spPr>
        <a:xfrm>
          <a:off x="5076825" y="1466850"/>
          <a:ext cx="202882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fLocksText="0">
      <xdr:nvSpPr>
        <xdr:cNvPr id="15" name="正方形/長方形 14"/>
        <xdr:cNvSpPr/>
      </xdr:nvSpPr>
      <xdr:spPr>
        <a:xfrm>
          <a:off x="7115175" y="1466850"/>
          <a:ext cx="126682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3.9
-</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fLocksText="0">
      <xdr:nvSpPr>
        <xdr:cNvPr id="16" name="正方形/長方形 15"/>
        <xdr:cNvSpPr/>
      </xdr:nvSpPr>
      <xdr:spPr>
        <a:xfrm>
          <a:off x="8448675" y="1466850"/>
          <a:ext cx="638175" cy="9620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fLocksText="0">
      <xdr:nvSpPr>
        <xdr:cNvPr id="17" name="正方形/長方形 16"/>
        <xdr:cNvSpPr/>
      </xdr:nvSpPr>
      <xdr:spPr>
        <a:xfrm>
          <a:off x="5076825" y="2276475"/>
          <a:ext cx="2028825" cy="6572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fLocksText="0">
      <xdr:nvSpPr>
        <xdr:cNvPr id="18" name="正方形/長方形 17"/>
        <xdr:cNvSpPr/>
      </xdr:nvSpPr>
      <xdr:spPr>
        <a:xfrm>
          <a:off x="7172325" y="2276475"/>
          <a:ext cx="3429000" cy="6572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H30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R01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R02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R03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R04  Ⅳ</a:t>
          </a:r>
          <a:r>
            <a:rPr altLang="en-US" lang="ja-JP"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fLocksText="0">
      <xdr:nvSpPr>
        <xdr:cNvPr id="19" name="角丸四角形 18"/>
        <xdr:cNvSpPr/>
      </xdr:nvSpPr>
      <xdr:spPr>
        <a:xfrm>
          <a:off x="10563225" y="1447800"/>
          <a:ext cx="1438275" cy="1076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fLocksText="0">
      <xdr:nvSpPr>
        <xdr:cNvPr id="20" name="正方形/長方形 19"/>
        <xdr:cNvSpPr/>
      </xdr:nvSpPr>
      <xdr:spPr>
        <a:xfrm>
          <a:off x="10829925" y="1504950"/>
          <a:ext cx="12668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fLocksText="0">
      <xdr:nvSpPr>
        <xdr:cNvPr id="21" name="正方形/長方形 20"/>
        <xdr:cNvSpPr/>
      </xdr:nvSpPr>
      <xdr:spPr>
        <a:xfrm>
          <a:off x="10829925" y="1762125"/>
          <a:ext cx="12668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fLocksText="0">
      <xdr:nvSpPr>
        <xdr:cNvPr id="22" name="正方形/長方形 21"/>
        <xdr:cNvSpPr/>
      </xdr:nvSpPr>
      <xdr:spPr>
        <a:xfrm>
          <a:off x="10829925" y="2066925"/>
          <a:ext cx="1266825" cy="6000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sp>
      <xdr:nvSpPr>
        <xdr:cNvPr id="23" name="直線コネクタ 22"/>
        <xdr:cNvSpPr/>
      </xdr:nvSpPr>
      <xdr:spPr>
        <a:xfrm>
          <a:off x="10668000" y="1590675"/>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101600</xdr:colOff>
      <xdr:row>9</xdr:row>
      <xdr:rowOff>82550</xdr:rowOff>
    </xdr:from>
    <xdr:to>
      <xdr:col>54</xdr:col>
      <xdr:colOff>3175</xdr:colOff>
      <xdr:row>10</xdr:row>
      <xdr:rowOff>12700</xdr:rowOff>
    </xdr:to>
    <xdr:sp fLocksText="0">
      <xdr:nvSpPr>
        <xdr:cNvPr id="24" name="楕円 23"/>
        <xdr:cNvSpPr/>
      </xdr:nvSpPr>
      <xdr:spPr>
        <a:xfrm>
          <a:off x="10706100" y="15430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fLocksText="0">
      <xdr:nvSpPr>
        <xdr:cNvPr id="25" name="フローチャート: 判断 24"/>
        <xdr:cNvSpPr/>
      </xdr:nvSpPr>
      <xdr:spPr>
        <a:xfrm>
          <a:off x="10706100" y="1790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sp>
      <xdr:nvSpPr>
        <xdr:cNvPr id="26" name="直線コネクタ 25"/>
        <xdr:cNvSpPr/>
      </xdr:nvSpPr>
      <xdr:spPr>
        <a:xfrm>
          <a:off x="10744200" y="204787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12</xdr:row>
      <xdr:rowOff>101600</xdr:rowOff>
    </xdr:from>
    <xdr:to>
      <xdr:col>54</xdr:col>
      <xdr:colOff>38100</xdr:colOff>
      <xdr:row>12</xdr:row>
      <xdr:rowOff>101600</xdr:rowOff>
    </xdr:to>
    <xdr:sp>
      <xdr:nvSpPr>
        <xdr:cNvPr id="27" name="直線コネクタ 26"/>
        <xdr:cNvSpPr/>
      </xdr:nvSpPr>
      <xdr:spPr>
        <a:xfrm>
          <a:off x="10668000" y="20478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146050</xdr:colOff>
      <xdr:row>13</xdr:row>
      <xdr:rowOff>168275</xdr:rowOff>
    </xdr:from>
    <xdr:to>
      <xdr:col>53</xdr:col>
      <xdr:colOff>146050</xdr:colOff>
      <xdr:row>14</xdr:row>
      <xdr:rowOff>136525</xdr:rowOff>
    </xdr:to>
    <xdr:sp>
      <xdr:nvSpPr>
        <xdr:cNvPr id="28" name="直線コネクタ 27"/>
        <xdr:cNvSpPr/>
      </xdr:nvSpPr>
      <xdr:spPr>
        <a:xfrm flipV="1">
          <a:off x="10744200" y="2266950"/>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14</xdr:row>
      <xdr:rowOff>139700</xdr:rowOff>
    </xdr:from>
    <xdr:to>
      <xdr:col>54</xdr:col>
      <xdr:colOff>38100</xdr:colOff>
      <xdr:row>14</xdr:row>
      <xdr:rowOff>139700</xdr:rowOff>
    </xdr:to>
    <xdr:sp>
      <xdr:nvSpPr>
        <xdr:cNvPr id="29" name="直線コネクタ 28"/>
        <xdr:cNvSpPr/>
      </xdr:nvSpPr>
      <xdr:spPr>
        <a:xfrm>
          <a:off x="10668000" y="24098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95250</xdr:colOff>
      <xdr:row>20</xdr:row>
      <xdr:rowOff>66675</xdr:rowOff>
    </xdr:from>
    <xdr:ext cx="8896350" cy="257175"/>
    <xdr:sp>
      <xdr:nvSpPr>
        <xdr:cNvPr id="30" name="テキスト ボックス 29"/>
        <xdr:cNvSpPr txBox="1"/>
      </xdr:nvSpPr>
      <xdr:spPr>
        <a:xfrm>
          <a:off x="695325" y="330517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xdr:nvSpPr>
        <xdr:cNvPr id="31" name="テキスト ボックス 30"/>
        <xdr:cNvSpPr txBox="1"/>
      </xdr:nvSpPr>
      <xdr:spPr>
        <a:xfrm>
          <a:off x="695325" y="3543300"/>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29600" cy="257175"/>
    <xdr:sp>
      <xdr:nvSpPr>
        <xdr:cNvPr id="32" name="テキスト ボックス 31"/>
        <xdr:cNvSpPr txBox="1"/>
      </xdr:nvSpPr>
      <xdr:spPr>
        <a:xfrm>
          <a:off x="695325" y="3781425"/>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xdr:nvSpPr>
        <xdr:cNvPr id="33" name="テキスト ボックス 32"/>
        <xdr:cNvSpPr txBox="1"/>
      </xdr:nvSpPr>
      <xdr:spPr>
        <a:xfrm>
          <a:off x="695325" y="4029075"/>
          <a:ext cx="180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endParaRPr altLang="en-US" 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fLocksText="0">
      <xdr:nvSpPr>
        <xdr:cNvPr id="34" name="正方形/長方形 33"/>
        <xdr:cNvSpPr/>
      </xdr:nvSpPr>
      <xdr:spPr>
        <a:xfrm>
          <a:off x="762000" y="44386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fLocksText="0">
      <xdr:nvSpPr>
        <xdr:cNvPr id="35" name="正方形/長方形 34"/>
        <xdr:cNvSpPr/>
      </xdr:nvSpPr>
      <xdr:spPr>
        <a:xfrm>
          <a:off x="5400675" y="4505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fLocksText="0">
      <xdr:nvSpPr>
        <xdr:cNvPr id="36" name="正方形/長方形 35"/>
        <xdr:cNvSpPr/>
      </xdr:nvSpPr>
      <xdr:spPr>
        <a:xfrm>
          <a:off x="5400675" y="4686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fLocksText="0">
      <xdr:nvSpPr>
        <xdr:cNvPr id="37" name="正方形/長方形 36"/>
        <xdr:cNvSpPr/>
      </xdr:nvSpPr>
      <xdr:spPr>
        <a:xfrm>
          <a:off x="7086600" y="45053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fLocksText="0">
      <xdr:nvSpPr>
        <xdr:cNvPr id="38" name="正方形/長方形 37"/>
        <xdr:cNvSpPr/>
      </xdr:nvSpPr>
      <xdr:spPr>
        <a:xfrm>
          <a:off x="7086600" y="46863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fLocksText="0">
      <xdr:nvSpPr>
        <xdr:cNvPr id="39" name="正方形/長方形 38"/>
        <xdr:cNvSpPr/>
      </xdr:nvSpPr>
      <xdr:spPr>
        <a:xfrm>
          <a:off x="8696325" y="4505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fLocksText="0">
      <xdr:nvSpPr>
        <xdr:cNvPr id="40" name="正方形/長方形 39"/>
        <xdr:cNvSpPr/>
      </xdr:nvSpPr>
      <xdr:spPr>
        <a:xfrm>
          <a:off x="8696325" y="4686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fLocksText="0">
      <xdr:nvSpPr>
        <xdr:cNvPr id="41" name="正方形/長方形 40"/>
        <xdr:cNvSpPr/>
      </xdr:nvSpPr>
      <xdr:spPr>
        <a:xfrm>
          <a:off x="762000" y="49815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fLocksText="0">
      <xdr:nvSpPr>
        <xdr:cNvPr id="42" name="正方形/長方形 41"/>
        <xdr:cNvSpPr/>
      </xdr:nvSpPr>
      <xdr:spPr>
        <a:xfrm>
          <a:off x="5715000" y="49815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fLocksText="0">
      <xdr:nvSpPr>
        <xdr:cNvPr id="43" name="正方形/長方形 42"/>
        <xdr:cNvSpPr/>
      </xdr:nvSpPr>
      <xdr:spPr>
        <a:xfrm>
          <a:off x="5781675" y="49815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fLocksText="0">
      <xdr:nvSpPr>
        <xdr:cNvPr id="44" name="テキスト ボックス 43"/>
        <xdr:cNvSpPr txBox="1"/>
      </xdr:nvSpPr>
      <xdr:spPr>
        <a:xfrm>
          <a:off x="5819775" y="52863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a:t>
          </a:r>
          <a:r>
            <a:rPr altLang="en-US" lang="ja-JP" sz="900" u="none" b="0" i="0" kern="0" spc="0" baseline="0">
              <a:ln>
                <a:noFill/>
              </a:ln>
              <a:solidFill>
                <a:srgbClr val="000000"/>
              </a:solidFill>
              <a:effectLst/>
              <a:latin typeface="+mn-lt"/>
              <a:ea typeface="+mn-ea"/>
              <a:cs typeface="+mn-cs"/>
            </a:rPr>
            <a:t>制度改正による職員手当の増等により、経常経費充当一般財源は約</a:t>
          </a:r>
          <a:r>
            <a:rPr altLang="ja-JP" lang="en-US" sz="900" u="none" b="0" i="0" kern="0" spc="0" baseline="0">
              <a:ln>
                <a:noFill/>
              </a:ln>
              <a:solidFill>
                <a:srgbClr val="000000"/>
              </a:solidFill>
              <a:effectLst/>
              <a:latin typeface="+mn-lt"/>
              <a:ea typeface="+mn-ea"/>
              <a:cs typeface="+mn-cs"/>
            </a:rPr>
            <a:t>1,260</a:t>
          </a:r>
          <a:r>
            <a:rPr altLang="en-US" lang="ja-JP" sz="900" u="none" b="0" i="0" kern="0" spc="0" baseline="0">
              <a:ln>
                <a:noFill/>
              </a:ln>
              <a:solidFill>
                <a:srgbClr val="000000"/>
              </a:solidFill>
              <a:effectLst/>
              <a:latin typeface="+mn-lt"/>
              <a:ea typeface="+mn-ea"/>
              <a:cs typeface="+mn-cs"/>
            </a:rPr>
            <a:t>万円の増となったが、地方税や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となった結果、</a:t>
          </a:r>
          <a:r>
            <a:rPr altLang="ja-JP" lang="en-US" sz="900" u="none" b="0" i="0" kern="0" spc="0" baseline="0">
              <a:ln>
                <a:noFill/>
              </a:ln>
              <a:solidFill>
                <a:srgbClr val="000000"/>
              </a:solidFill>
              <a:effectLst/>
              <a:latin typeface="+mn-lt"/>
              <a:ea typeface="+mn-ea"/>
              <a:cs typeface="+mn-cs"/>
            </a:rPr>
            <a:t>0.1</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の増加で留まった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3</xdr:col>
      <xdr:colOff>123825</xdr:colOff>
      <xdr:row>29</xdr:row>
      <xdr:rowOff>104775</xdr:rowOff>
    </xdr:from>
    <xdr:ext cx="295275" cy="228600"/>
    <xdr:sp>
      <xdr:nvSpPr>
        <xdr:cNvPr id="45" name="テキスト ボックス 44"/>
        <xdr:cNvSpPr txBox="1"/>
      </xdr:nvSpPr>
      <xdr:spPr>
        <a:xfrm>
          <a:off x="723900" y="48006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sp>
      <xdr:nvSpPr>
        <xdr:cNvPr id="46" name="直線コネクタ 45"/>
        <xdr:cNvSpPr/>
      </xdr:nvSpPr>
      <xdr:spPr>
        <a:xfrm>
          <a:off x="762000" y="71342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43</xdr:row>
      <xdr:rowOff>38100</xdr:rowOff>
    </xdr:from>
    <xdr:ext cx="504825" cy="257175"/>
    <xdr:sp>
      <xdr:nvSpPr>
        <xdr:cNvPr id="47" name="テキスト ボックス 46"/>
        <xdr:cNvSpPr txBox="1"/>
      </xdr:nvSpPr>
      <xdr:spPr>
        <a:xfrm>
          <a:off x="247650" y="70008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sp>
      <xdr:nvSpPr>
        <xdr:cNvPr id="48" name="直線コネクタ 47"/>
        <xdr:cNvSpPr/>
      </xdr:nvSpPr>
      <xdr:spPr>
        <a:xfrm>
          <a:off x="762000" y="68294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41</xdr:row>
      <xdr:rowOff>57150</xdr:rowOff>
    </xdr:from>
    <xdr:ext cx="504825" cy="257175"/>
    <xdr:sp>
      <xdr:nvSpPr>
        <xdr:cNvPr id="49" name="テキスト ボックス 48"/>
        <xdr:cNvSpPr txBox="1"/>
      </xdr:nvSpPr>
      <xdr:spPr>
        <a:xfrm>
          <a:off x="247650" y="66960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sp>
      <xdr:nvSpPr>
        <xdr:cNvPr id="50" name="直線コネクタ 49"/>
        <xdr:cNvSpPr/>
      </xdr:nvSpPr>
      <xdr:spPr>
        <a:xfrm>
          <a:off x="762000" y="65246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39</xdr:row>
      <xdr:rowOff>76200</xdr:rowOff>
    </xdr:from>
    <xdr:ext cx="504825" cy="257175"/>
    <xdr:sp>
      <xdr:nvSpPr>
        <xdr:cNvPr id="51" name="テキスト ボックス 50"/>
        <xdr:cNvSpPr txBox="1"/>
      </xdr:nvSpPr>
      <xdr:spPr>
        <a:xfrm>
          <a:off x="247650" y="63912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sp>
      <xdr:nvSpPr>
        <xdr:cNvPr id="52" name="直線コネクタ 51"/>
        <xdr:cNvSpPr/>
      </xdr:nvSpPr>
      <xdr:spPr>
        <a:xfrm>
          <a:off x="762000" y="62103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37</xdr:row>
      <xdr:rowOff>95250</xdr:rowOff>
    </xdr:from>
    <xdr:ext cx="504825" cy="257175"/>
    <xdr:sp>
      <xdr:nvSpPr>
        <xdr:cNvPr id="53" name="テキスト ボックス 52"/>
        <xdr:cNvSpPr txBox="1"/>
      </xdr:nvSpPr>
      <xdr:spPr>
        <a:xfrm>
          <a:off x="247650" y="60864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27.0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sp>
      <xdr:nvSpPr>
        <xdr:cNvPr id="54" name="直線コネクタ 53"/>
        <xdr:cNvSpPr/>
      </xdr:nvSpPr>
      <xdr:spPr>
        <a:xfrm>
          <a:off x="762000" y="59055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35</xdr:row>
      <xdr:rowOff>104775</xdr:rowOff>
    </xdr:from>
    <xdr:ext cx="504825" cy="257175"/>
    <xdr:sp>
      <xdr:nvSpPr>
        <xdr:cNvPr id="55" name="テキスト ボックス 54"/>
        <xdr:cNvSpPr txBox="1"/>
      </xdr:nvSpPr>
      <xdr:spPr>
        <a:xfrm>
          <a:off x="247650" y="57721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sp>
      <xdr:nvSpPr>
        <xdr:cNvPr id="56" name="直線コネクタ 55"/>
        <xdr:cNvSpPr/>
      </xdr:nvSpPr>
      <xdr:spPr>
        <a:xfrm>
          <a:off x="762000" y="56007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33</xdr:row>
      <xdr:rowOff>123825</xdr:rowOff>
    </xdr:from>
    <xdr:ext cx="504825" cy="257175"/>
    <xdr:sp>
      <xdr:nvSpPr>
        <xdr:cNvPr id="57" name="テキスト ボックス 56"/>
        <xdr:cNvSpPr txBox="1"/>
      </xdr:nvSpPr>
      <xdr:spPr>
        <a:xfrm>
          <a:off x="247650" y="54673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sp>
      <xdr:nvSpPr>
        <xdr:cNvPr id="58" name="直線コネクタ 57"/>
        <xdr:cNvSpPr/>
      </xdr:nvSpPr>
      <xdr:spPr>
        <a:xfrm>
          <a:off x="762000" y="52959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31</xdr:row>
      <xdr:rowOff>142875</xdr:rowOff>
    </xdr:from>
    <xdr:ext cx="504825" cy="257175"/>
    <xdr:sp>
      <xdr:nvSpPr>
        <xdr:cNvPr id="59" name="テキスト ボックス 58"/>
        <xdr:cNvSpPr txBox="1"/>
      </xdr:nvSpPr>
      <xdr:spPr>
        <a:xfrm>
          <a:off x="247650" y="51625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sp>
      <xdr:nvSpPr>
        <xdr:cNvPr id="60" name="直線コネクタ 59"/>
        <xdr:cNvSpPr/>
      </xdr:nvSpPr>
      <xdr:spPr>
        <a:xfrm>
          <a:off x="762000" y="49815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29</xdr:row>
      <xdr:rowOff>152400</xdr:rowOff>
    </xdr:from>
    <xdr:ext cx="504825" cy="257175"/>
    <xdr:sp>
      <xdr:nvSpPr>
        <xdr:cNvPr id="61" name="テキスト ボックス 60"/>
        <xdr:cNvSpPr txBox="1"/>
      </xdr:nvSpPr>
      <xdr:spPr>
        <a:xfrm>
          <a:off x="247650" y="48482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fLocksText="0">
      <xdr:nvSpPr>
        <xdr:cNvPr id="62" name="人件費グラフ枠"/>
        <xdr:cNvSpPr/>
      </xdr:nvSpPr>
      <xdr:spPr>
        <a:xfrm>
          <a:off x="762000" y="49815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sp>
      <xdr:nvSpPr>
        <xdr:cNvPr id="63" name="直線コネクタ 62"/>
        <xdr:cNvSpPr/>
      </xdr:nvSpPr>
      <xdr:spPr>
        <a:xfrm flipV="1">
          <a:off x="4829175" y="5334000"/>
          <a:ext cx="0" cy="14859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41</xdr:row>
      <xdr:rowOff>161925</xdr:rowOff>
    </xdr:from>
    <xdr:ext cx="762000" cy="257175"/>
    <xdr:sp>
      <xdr:nvSpPr>
        <xdr:cNvPr id="64" name="人件費最小値テキスト"/>
        <xdr:cNvSpPr txBox="1"/>
      </xdr:nvSpPr>
      <xdr:spPr>
        <a:xfrm>
          <a:off x="4914900" y="680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32.9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sp>
      <xdr:nvSpPr>
        <xdr:cNvPr id="65" name="直線コネクタ 64"/>
        <xdr:cNvSpPr/>
      </xdr:nvSpPr>
      <xdr:spPr>
        <a:xfrm>
          <a:off x="4733925" y="6819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31</xdr:row>
      <xdr:rowOff>66675</xdr:rowOff>
    </xdr:from>
    <xdr:ext cx="762000" cy="257175"/>
    <xdr:sp>
      <xdr:nvSpPr>
        <xdr:cNvPr id="66" name="人件費最大値テキスト"/>
        <xdr:cNvSpPr txBox="1"/>
      </xdr:nvSpPr>
      <xdr:spPr>
        <a:xfrm>
          <a:off x="4914900" y="50863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18.4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sp>
      <xdr:nvSpPr>
        <xdr:cNvPr id="67" name="直線コネクタ 66"/>
        <xdr:cNvSpPr/>
      </xdr:nvSpPr>
      <xdr:spPr>
        <a:xfrm>
          <a:off x="4733925" y="53340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38</xdr:row>
      <xdr:rowOff>105228</xdr:rowOff>
    </xdr:from>
    <xdr:to>
      <xdr:col>24</xdr:col>
      <xdr:colOff>25400</xdr:colOff>
      <xdr:row>38</xdr:row>
      <xdr:rowOff>116115</xdr:rowOff>
    </xdr:to>
    <xdr:sp>
      <xdr:nvSpPr>
        <xdr:cNvPr id="68" name="直線コネクタ 67"/>
        <xdr:cNvSpPr/>
      </xdr:nvSpPr>
      <xdr:spPr>
        <a:xfrm>
          <a:off x="3990975" y="6257925"/>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35</xdr:row>
      <xdr:rowOff>19050</xdr:rowOff>
    </xdr:from>
    <xdr:ext cx="762000" cy="257175"/>
    <xdr:sp>
      <xdr:nvSpPr>
        <xdr:cNvPr id="69" name="人件費平均値テキスト"/>
        <xdr:cNvSpPr txBox="1"/>
      </xdr:nvSpPr>
      <xdr:spPr>
        <a:xfrm>
          <a:off x="4914900" y="56864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fLocksText="0">
      <xdr:nvSpPr>
        <xdr:cNvPr id="70" name="フローチャート: 判断 69"/>
        <xdr:cNvSpPr/>
      </xdr:nvSpPr>
      <xdr:spPr>
        <a:xfrm>
          <a:off x="4772025" y="5838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38</xdr:row>
      <xdr:rowOff>105228</xdr:rowOff>
    </xdr:from>
    <xdr:to>
      <xdr:col>19</xdr:col>
      <xdr:colOff>187325</xdr:colOff>
      <xdr:row>40</xdr:row>
      <xdr:rowOff>88900</xdr:rowOff>
    </xdr:to>
    <xdr:sp>
      <xdr:nvSpPr>
        <xdr:cNvPr id="71" name="直線コネクタ 70"/>
        <xdr:cNvSpPr/>
      </xdr:nvSpPr>
      <xdr:spPr>
        <a:xfrm flipV="1">
          <a:off x="3095625" y="6257925"/>
          <a:ext cx="885825" cy="3048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35</xdr:row>
      <xdr:rowOff>122464</xdr:rowOff>
    </xdr:from>
    <xdr:to>
      <xdr:col>20</xdr:col>
      <xdr:colOff>38100</xdr:colOff>
      <xdr:row>36</xdr:row>
      <xdr:rowOff>52614</xdr:rowOff>
    </xdr:to>
    <xdr:sp fLocksText="0">
      <xdr:nvSpPr>
        <xdr:cNvPr id="72" name="フローチャート: 判断 71"/>
        <xdr:cNvSpPr/>
      </xdr:nvSpPr>
      <xdr:spPr>
        <a:xfrm>
          <a:off x="3933825" y="5791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34</xdr:row>
      <xdr:rowOff>66675</xdr:rowOff>
    </xdr:from>
    <xdr:ext cx="733425" cy="257175"/>
    <xdr:sp>
      <xdr:nvSpPr>
        <xdr:cNvPr id="73" name="テキスト ボックス 72"/>
        <xdr:cNvSpPr txBox="1"/>
      </xdr:nvSpPr>
      <xdr:spPr>
        <a:xfrm>
          <a:off x="3600450" y="55721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40</xdr:row>
      <xdr:rowOff>88900</xdr:rowOff>
    </xdr:to>
    <xdr:sp>
      <xdr:nvSpPr>
        <xdr:cNvPr id="74" name="直線コネクタ 73"/>
        <xdr:cNvSpPr/>
      </xdr:nvSpPr>
      <xdr:spPr>
        <a:xfrm>
          <a:off x="2209800" y="6315075"/>
          <a:ext cx="885825"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37</xdr:row>
      <xdr:rowOff>8164</xdr:rowOff>
    </xdr:from>
    <xdr:to>
      <xdr:col>15</xdr:col>
      <xdr:colOff>149225</xdr:colOff>
      <xdr:row>37</xdr:row>
      <xdr:rowOff>109764</xdr:rowOff>
    </xdr:to>
    <xdr:sp fLocksText="0">
      <xdr:nvSpPr>
        <xdr:cNvPr id="75" name="フローチャート: 判断 74"/>
        <xdr:cNvSpPr/>
      </xdr:nvSpPr>
      <xdr:spPr>
        <a:xfrm>
          <a:off x="3048000" y="6000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35</xdr:row>
      <xdr:rowOff>123825</xdr:rowOff>
    </xdr:from>
    <xdr:ext cx="762000" cy="257175"/>
    <xdr:sp>
      <xdr:nvSpPr>
        <xdr:cNvPr id="76" name="テキスト ボックス 75"/>
        <xdr:cNvSpPr txBox="1"/>
      </xdr:nvSpPr>
      <xdr:spPr>
        <a:xfrm>
          <a:off x="2714625" y="5791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40</xdr:row>
      <xdr:rowOff>110672</xdr:rowOff>
    </xdr:to>
    <xdr:sp>
      <xdr:nvSpPr>
        <xdr:cNvPr id="77" name="直線コネクタ 76"/>
        <xdr:cNvSpPr/>
      </xdr:nvSpPr>
      <xdr:spPr>
        <a:xfrm flipV="1">
          <a:off x="1323975" y="6315075"/>
          <a:ext cx="885825" cy="2762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36</xdr:row>
      <xdr:rowOff>16328</xdr:rowOff>
    </xdr:from>
    <xdr:to>
      <xdr:col>11</xdr:col>
      <xdr:colOff>60325</xdr:colOff>
      <xdr:row>36</xdr:row>
      <xdr:rowOff>117928</xdr:rowOff>
    </xdr:to>
    <xdr:sp fLocksText="0">
      <xdr:nvSpPr>
        <xdr:cNvPr id="78" name="フローチャート: 判断 77"/>
        <xdr:cNvSpPr/>
      </xdr:nvSpPr>
      <xdr:spPr>
        <a:xfrm>
          <a:off x="2162175" y="584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34</xdr:row>
      <xdr:rowOff>123825</xdr:rowOff>
    </xdr:from>
    <xdr:ext cx="762000" cy="257175"/>
    <xdr:sp>
      <xdr:nvSpPr>
        <xdr:cNvPr id="79" name="テキスト ボックス 78"/>
        <xdr:cNvSpPr txBox="1"/>
      </xdr:nvSpPr>
      <xdr:spPr>
        <a:xfrm>
          <a:off x="1828800" y="5629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fLocksText="0">
      <xdr:nvSpPr>
        <xdr:cNvPr id="80" name="フローチャート: 判断 79"/>
        <xdr:cNvSpPr/>
      </xdr:nvSpPr>
      <xdr:spPr>
        <a:xfrm>
          <a:off x="1266825" y="585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34</xdr:row>
      <xdr:rowOff>142875</xdr:rowOff>
    </xdr:from>
    <xdr:ext cx="762000" cy="257175"/>
    <xdr:sp>
      <xdr:nvSpPr>
        <xdr:cNvPr id="81" name="テキスト ボックス 80"/>
        <xdr:cNvSpPr txBox="1"/>
      </xdr:nvSpPr>
      <xdr:spPr>
        <a:xfrm>
          <a:off x="933450" y="5648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xdr:nvSpPr>
        <xdr:cNvPr id="82" name="テキスト ボックス 81"/>
        <xdr:cNvSpPr txBox="1"/>
      </xdr:nvSpPr>
      <xdr:spPr>
        <a:xfrm>
          <a:off x="461010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xdr:nvSpPr>
        <xdr:cNvPr id="83" name="テキスト ボックス 82"/>
        <xdr:cNvSpPr txBox="1"/>
      </xdr:nvSpPr>
      <xdr:spPr>
        <a:xfrm>
          <a:off x="377190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xdr:nvSpPr>
        <xdr:cNvPr id="84" name="テキスト ボックス 83"/>
        <xdr:cNvSpPr txBox="1"/>
      </xdr:nvSpPr>
      <xdr:spPr>
        <a:xfrm>
          <a:off x="287655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xdr:nvSpPr>
        <xdr:cNvPr id="85" name="テキスト ボックス 84"/>
        <xdr:cNvSpPr txBox="1"/>
      </xdr:nvSpPr>
      <xdr:spPr>
        <a:xfrm>
          <a:off x="1990725"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xdr:nvSpPr>
        <xdr:cNvPr id="86" name="テキスト ボックス 85"/>
        <xdr:cNvSpPr txBox="1"/>
      </xdr:nvSpPr>
      <xdr:spPr>
        <a:xfrm>
          <a:off x="110490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fLocksText="0">
      <xdr:nvSpPr>
        <xdr:cNvPr id="87" name="楕円 86"/>
        <xdr:cNvSpPr/>
      </xdr:nvSpPr>
      <xdr:spPr>
        <a:xfrm>
          <a:off x="4772025" y="62198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38</xdr:row>
      <xdr:rowOff>38100</xdr:rowOff>
    </xdr:from>
    <xdr:ext cx="762000" cy="257175"/>
    <xdr:sp>
      <xdr:nvSpPr>
        <xdr:cNvPr id="88" name="人件費該当値テキスト"/>
        <xdr:cNvSpPr txBox="1"/>
      </xdr:nvSpPr>
      <xdr:spPr>
        <a:xfrm>
          <a:off x="4914900" y="6191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fLocksText="0">
      <xdr:nvSpPr>
        <xdr:cNvPr id="89" name="楕円 88"/>
        <xdr:cNvSpPr/>
      </xdr:nvSpPr>
      <xdr:spPr>
        <a:xfrm>
          <a:off x="3933825" y="621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38</xdr:row>
      <xdr:rowOff>142875</xdr:rowOff>
    </xdr:from>
    <xdr:ext cx="733425" cy="257175"/>
    <xdr:sp>
      <xdr:nvSpPr>
        <xdr:cNvPr id="90" name="テキスト ボックス 89"/>
        <xdr:cNvSpPr txBox="1"/>
      </xdr:nvSpPr>
      <xdr:spPr>
        <a:xfrm>
          <a:off x="3600450" y="62960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fLocksText="0">
      <xdr:nvSpPr>
        <xdr:cNvPr id="91" name="楕円 90"/>
        <xdr:cNvSpPr/>
      </xdr:nvSpPr>
      <xdr:spPr>
        <a:xfrm>
          <a:off x="3048000"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40</xdr:row>
      <xdr:rowOff>123825</xdr:rowOff>
    </xdr:from>
    <xdr:ext cx="762000" cy="257175"/>
    <xdr:sp>
      <xdr:nvSpPr>
        <xdr:cNvPr id="92" name="テキスト ボックス 91"/>
        <xdr:cNvSpPr txBox="1"/>
      </xdr:nvSpPr>
      <xdr:spPr>
        <a:xfrm>
          <a:off x="2714625" y="6600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119743</xdr:rowOff>
    </xdr:from>
    <xdr:to>
      <xdr:col>11</xdr:col>
      <xdr:colOff>60325</xdr:colOff>
      <xdr:row>39</xdr:row>
      <xdr:rowOff>49893</xdr:rowOff>
    </xdr:to>
    <xdr:sp fLocksText="0">
      <xdr:nvSpPr>
        <xdr:cNvPr id="93" name="楕円 92"/>
        <xdr:cNvSpPr/>
      </xdr:nvSpPr>
      <xdr:spPr>
        <a:xfrm>
          <a:off x="2162175" y="62769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39</xdr:row>
      <xdr:rowOff>38100</xdr:rowOff>
    </xdr:from>
    <xdr:ext cx="762000" cy="257175"/>
    <xdr:sp>
      <xdr:nvSpPr>
        <xdr:cNvPr id="94" name="テキスト ボックス 93"/>
        <xdr:cNvSpPr txBox="1"/>
      </xdr:nvSpPr>
      <xdr:spPr>
        <a:xfrm>
          <a:off x="1828800" y="6353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fLocksText="0">
      <xdr:nvSpPr>
        <xdr:cNvPr id="95" name="楕円 94"/>
        <xdr:cNvSpPr/>
      </xdr:nvSpPr>
      <xdr:spPr>
        <a:xfrm>
          <a:off x="1266825" y="6534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40</xdr:row>
      <xdr:rowOff>142875</xdr:rowOff>
    </xdr:from>
    <xdr:ext cx="762000" cy="257175"/>
    <xdr:sp>
      <xdr:nvSpPr>
        <xdr:cNvPr id="96" name="テキスト ボックス 95"/>
        <xdr:cNvSpPr txBox="1"/>
      </xdr:nvSpPr>
      <xdr:spPr>
        <a:xfrm>
          <a:off x="933450" y="6619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fLocksText="0">
      <xdr:nvSpPr>
        <xdr:cNvPr id="97" name="正方形/長方形 96"/>
        <xdr:cNvSpPr/>
      </xdr:nvSpPr>
      <xdr:spPr>
        <a:xfrm>
          <a:off x="12449175" y="12001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fLocksText="0">
      <xdr:nvSpPr>
        <xdr:cNvPr id="98" name="正方形/長方形 97"/>
        <xdr:cNvSpPr/>
      </xdr:nvSpPr>
      <xdr:spPr>
        <a:xfrm>
          <a:off x="17078325" y="1266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fLocksText="0">
      <xdr:nvSpPr>
        <xdr:cNvPr id="99" name="正方形/長方形 98"/>
        <xdr:cNvSpPr/>
      </xdr:nvSpPr>
      <xdr:spPr>
        <a:xfrm>
          <a:off x="17078325" y="1447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30/59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fLocksText="0">
      <xdr:nvSpPr>
        <xdr:cNvPr id="100" name="正方形/長方形 99"/>
        <xdr:cNvSpPr/>
      </xdr:nvSpPr>
      <xdr:spPr>
        <a:xfrm>
          <a:off x="18773775" y="12668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fLocksText="0">
      <xdr:nvSpPr>
        <xdr:cNvPr id="101" name="正方形/長方形 100"/>
        <xdr:cNvSpPr/>
      </xdr:nvSpPr>
      <xdr:spPr>
        <a:xfrm>
          <a:off x="18773775" y="14478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fLocksText="0">
      <xdr:nvSpPr>
        <xdr:cNvPr id="102" name="正方形/長方形 101"/>
        <xdr:cNvSpPr/>
      </xdr:nvSpPr>
      <xdr:spPr>
        <a:xfrm>
          <a:off x="20383500" y="1266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fLocksText="0">
      <xdr:nvSpPr>
        <xdr:cNvPr id="103" name="正方形/長方形 102"/>
        <xdr:cNvSpPr/>
      </xdr:nvSpPr>
      <xdr:spPr>
        <a:xfrm>
          <a:off x="20383500" y="1447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19.9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fLocksText="0">
      <xdr:nvSpPr>
        <xdr:cNvPr id="104" name="正方形/長方形 103"/>
        <xdr:cNvSpPr/>
      </xdr:nvSpPr>
      <xdr:spPr>
        <a:xfrm>
          <a:off x="12449175" y="17430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fLocksText="0">
      <xdr:nvSpPr>
        <xdr:cNvPr id="105" name="正方形/長方形 104"/>
        <xdr:cNvSpPr/>
      </xdr:nvSpPr>
      <xdr:spPr>
        <a:xfrm>
          <a:off x="17402175" y="17430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fLocksText="0">
      <xdr:nvSpPr>
        <xdr:cNvPr id="106" name="正方形/長方形 105"/>
        <xdr:cNvSpPr/>
      </xdr:nvSpPr>
      <xdr:spPr>
        <a:xfrm>
          <a:off x="17459325" y="17430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fLocksText="0">
      <xdr:nvSpPr>
        <xdr:cNvPr id="107" name="テキスト ボックス 106"/>
        <xdr:cNvSpPr txBox="1"/>
      </xdr:nvSpPr>
      <xdr:spPr>
        <a:xfrm>
          <a:off x="17497425" y="20478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行政需要の増加に伴い事務経費が年々増加する中、</a:t>
          </a:r>
          <a:r>
            <a:rPr altLang="en-US" lang="ja-JP" sz="900" u="none" b="0" i="0" kern="0" spc="0" baseline="0">
              <a:ln>
                <a:noFill/>
              </a:ln>
              <a:solidFill>
                <a:srgbClr val="000000"/>
              </a:solidFill>
              <a:effectLst/>
              <a:latin typeface="+mn-lt"/>
              <a:ea typeface="+mn-ea"/>
              <a:cs typeface="+mn-cs"/>
            </a:rPr>
            <a:t>令和元年度より減少傾向にあったが、令和</a:t>
          </a:r>
          <a:r>
            <a:rPr altLang="ja-JP" lang="en-US" sz="900" u="none" b="0" i="0" kern="0" spc="0" baseline="0">
              <a:ln>
                <a:noFill/>
              </a:ln>
              <a:solidFill>
                <a:srgbClr val="000000"/>
              </a:solidFill>
              <a:effectLst/>
              <a:latin typeface="+mn-lt"/>
              <a:ea typeface="+mn-ea"/>
              <a:cs typeface="+mn-cs"/>
            </a:rPr>
            <a:t>4</a:t>
          </a:r>
          <a:r>
            <a:rPr altLang="en-US" lang="ja-JP" sz="900" u="none" b="0" i="0" kern="0" spc="0" baseline="0">
              <a:ln>
                <a:noFill/>
              </a:ln>
              <a:solidFill>
                <a:srgbClr val="000000"/>
              </a:solidFill>
              <a:effectLst/>
              <a:latin typeface="+mn-lt"/>
              <a:ea typeface="+mn-ea"/>
              <a:cs typeface="+mn-cs"/>
            </a:rPr>
            <a:t>年度は増となった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a:t>
          </a:r>
          <a:r>
            <a:rPr altLang="en-US" lang="ja-JP" sz="900" u="none" b="0" i="0" kern="0" spc="0" baseline="0">
              <a:ln>
                <a:noFill/>
              </a:ln>
              <a:solidFill>
                <a:srgbClr val="000000"/>
              </a:solidFill>
              <a:effectLst/>
              <a:latin typeface="+mn-lt"/>
              <a:ea typeface="+mn-ea"/>
              <a:cs typeface="+mn-cs"/>
            </a:rPr>
            <a:t>指定管理委託料の増や物価高騰による光熱水費等の増により、経常経費充当一般財源は約</a:t>
          </a:r>
          <a:r>
            <a:rPr altLang="ja-JP" lang="en-US" sz="900" u="none" b="0" i="0" kern="0" spc="0" baseline="0">
              <a:ln>
                <a:noFill/>
              </a:ln>
              <a:solidFill>
                <a:srgbClr val="000000"/>
              </a:solidFill>
              <a:effectLst/>
              <a:latin typeface="+mn-lt"/>
              <a:ea typeface="+mn-ea"/>
              <a:cs typeface="+mn-cs"/>
            </a:rPr>
            <a:t>2,690</a:t>
          </a:r>
          <a:r>
            <a:rPr altLang="en-US" lang="ja-JP" sz="900" u="none" b="0" i="0" kern="0" spc="0" baseline="0">
              <a:ln>
                <a:noFill/>
              </a:ln>
              <a:solidFill>
                <a:srgbClr val="000000"/>
              </a:solidFill>
              <a:effectLst/>
              <a:latin typeface="+mn-lt"/>
              <a:ea typeface="+mn-ea"/>
              <a:cs typeface="+mn-cs"/>
            </a:rPr>
            <a:t>万円の増</a:t>
          </a:r>
          <a:r>
            <a:rPr altLang="ja-JP" lang="ja-JP" sz="900" u="none" b="0" i="0" kern="0" spc="0" baseline="0">
              <a:ln>
                <a:noFill/>
              </a:ln>
              <a:solidFill>
                <a:srgbClr val="000000"/>
              </a:solidFill>
              <a:effectLst/>
              <a:latin typeface="+mn-lt"/>
              <a:ea typeface="+mn-ea"/>
              <a:cs typeface="+mn-cs"/>
            </a:rPr>
            <a:t>となった。経常一般財源</a:t>
          </a:r>
          <a:r>
            <a:rPr altLang="en-US" lang="ja-JP" sz="900" u="none" b="0" i="0" kern="0" spc="0" baseline="0">
              <a:ln>
                <a:noFill/>
              </a:ln>
              <a:solidFill>
                <a:srgbClr val="000000"/>
              </a:solidFill>
              <a:effectLst/>
              <a:latin typeface="+mn-lt"/>
              <a:ea typeface="+mn-ea"/>
              <a:cs typeface="+mn-cs"/>
            </a:rPr>
            <a:t>は地方税や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が</a:t>
          </a:r>
          <a:r>
            <a:rPr altLang="ja-JP" lang="ja-JP" sz="900" u="none" b="0" i="0" kern="0" spc="0" baseline="0">
              <a:ln>
                <a:noFill/>
              </a:ln>
              <a:solidFill>
                <a:srgbClr val="000000"/>
              </a:solidFill>
              <a:effectLst/>
              <a:latin typeface="+mn-lt"/>
              <a:ea typeface="+mn-ea"/>
              <a:cs typeface="+mn-cs"/>
            </a:rPr>
            <a:t>、結果的には、前年度比</a:t>
          </a:r>
          <a:r>
            <a:rPr altLang="ja-JP" lang="en-US" sz="900" u="none" b="0" i="0" kern="0" spc="0" baseline="0">
              <a:ln>
                <a:noFill/>
              </a:ln>
              <a:solidFill>
                <a:srgbClr val="000000"/>
              </a:solidFill>
              <a:effectLst/>
              <a:latin typeface="+mn-lt"/>
              <a:ea typeface="+mn-ea"/>
              <a:cs typeface="+mn-cs"/>
            </a:rPr>
            <a:t>0.5</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の増加となった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62</xdr:col>
      <xdr:colOff>0</xdr:colOff>
      <xdr:row>9</xdr:row>
      <xdr:rowOff>104775</xdr:rowOff>
    </xdr:from>
    <xdr:ext cx="295275" cy="228600"/>
    <xdr:sp>
      <xdr:nvSpPr>
        <xdr:cNvPr id="108" name="テキスト ボックス 107"/>
        <xdr:cNvSpPr txBox="1"/>
      </xdr:nvSpPr>
      <xdr:spPr>
        <a:xfrm>
          <a:off x="12401550" y="15621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sp>
      <xdr:nvSpPr>
        <xdr:cNvPr id="109" name="直線コネクタ 108"/>
        <xdr:cNvSpPr/>
      </xdr:nvSpPr>
      <xdr:spPr>
        <a:xfrm>
          <a:off x="12449175" y="3895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23</xdr:row>
      <xdr:rowOff>38100</xdr:rowOff>
    </xdr:from>
    <xdr:ext cx="504825" cy="257175"/>
    <xdr:sp>
      <xdr:nvSpPr>
        <xdr:cNvPr id="110" name="テキスト ボックス 109"/>
        <xdr:cNvSpPr txBox="1"/>
      </xdr:nvSpPr>
      <xdr:spPr>
        <a:xfrm>
          <a:off x="11934825" y="37623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sp>
      <xdr:nvSpPr>
        <xdr:cNvPr id="111" name="直線コネクタ 110"/>
        <xdr:cNvSpPr/>
      </xdr:nvSpPr>
      <xdr:spPr>
        <a:xfrm>
          <a:off x="12449175" y="35433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21</xdr:row>
      <xdr:rowOff>0</xdr:rowOff>
    </xdr:from>
    <xdr:ext cx="504825" cy="257175"/>
    <xdr:sp>
      <xdr:nvSpPr>
        <xdr:cNvPr id="112" name="テキスト ボックス 111"/>
        <xdr:cNvSpPr txBox="1"/>
      </xdr:nvSpPr>
      <xdr:spPr>
        <a:xfrm>
          <a:off x="11934825" y="34004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sp>
      <xdr:nvSpPr>
        <xdr:cNvPr id="113" name="直線コネクタ 112"/>
        <xdr:cNvSpPr/>
      </xdr:nvSpPr>
      <xdr:spPr>
        <a:xfrm>
          <a:off x="12449175" y="31813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18</xdr:row>
      <xdr:rowOff>133350</xdr:rowOff>
    </xdr:from>
    <xdr:ext cx="504825" cy="257175"/>
    <xdr:sp>
      <xdr:nvSpPr>
        <xdr:cNvPr id="114" name="テキスト ボックス 113"/>
        <xdr:cNvSpPr txBox="1"/>
      </xdr:nvSpPr>
      <xdr:spPr>
        <a:xfrm>
          <a:off x="11934825" y="30480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sp>
      <xdr:nvSpPr>
        <xdr:cNvPr id="115" name="直線コネクタ 114"/>
        <xdr:cNvSpPr/>
      </xdr:nvSpPr>
      <xdr:spPr>
        <a:xfrm>
          <a:off x="12449175" y="2819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16</xdr:row>
      <xdr:rowOff>95250</xdr:rowOff>
    </xdr:from>
    <xdr:ext cx="504825" cy="257175"/>
    <xdr:sp>
      <xdr:nvSpPr>
        <xdr:cNvPr id="116" name="テキスト ボックス 115"/>
        <xdr:cNvSpPr txBox="1"/>
      </xdr:nvSpPr>
      <xdr:spPr>
        <a:xfrm>
          <a:off x="11934825" y="26860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sp>
      <xdr:nvSpPr>
        <xdr:cNvPr id="117" name="直線コネクタ 116"/>
        <xdr:cNvSpPr/>
      </xdr:nvSpPr>
      <xdr:spPr>
        <a:xfrm>
          <a:off x="12449175" y="24574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14</xdr:row>
      <xdr:rowOff>57150</xdr:rowOff>
    </xdr:from>
    <xdr:ext cx="504825" cy="257175"/>
    <xdr:sp>
      <xdr:nvSpPr>
        <xdr:cNvPr id="118" name="テキスト ボックス 117"/>
        <xdr:cNvSpPr txBox="1"/>
      </xdr:nvSpPr>
      <xdr:spPr>
        <a:xfrm>
          <a:off x="11934825" y="23241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sp>
      <xdr:nvSpPr>
        <xdr:cNvPr id="119" name="直線コネクタ 118"/>
        <xdr:cNvSpPr/>
      </xdr:nvSpPr>
      <xdr:spPr>
        <a:xfrm>
          <a:off x="12449175" y="21050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12</xdr:row>
      <xdr:rowOff>19050</xdr:rowOff>
    </xdr:from>
    <xdr:ext cx="504825" cy="257175"/>
    <xdr:sp>
      <xdr:nvSpPr>
        <xdr:cNvPr id="120" name="テキスト ボックス 119"/>
        <xdr:cNvSpPr txBox="1"/>
      </xdr:nvSpPr>
      <xdr:spPr>
        <a:xfrm>
          <a:off x="11934825" y="19621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sp>
      <xdr:nvSpPr>
        <xdr:cNvPr id="121" name="直線コネクタ 120"/>
        <xdr:cNvSpPr/>
      </xdr:nvSpPr>
      <xdr:spPr>
        <a:xfrm>
          <a:off x="12449175" y="17430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9</xdr:row>
      <xdr:rowOff>152400</xdr:rowOff>
    </xdr:from>
    <xdr:ext cx="504825" cy="257175"/>
    <xdr:sp>
      <xdr:nvSpPr>
        <xdr:cNvPr id="122" name="テキスト ボックス 121"/>
        <xdr:cNvSpPr txBox="1"/>
      </xdr:nvSpPr>
      <xdr:spPr>
        <a:xfrm>
          <a:off x="11934825" y="16097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fLocksText="0">
      <xdr:nvSpPr>
        <xdr:cNvPr id="123" name="物件費グラフ枠"/>
        <xdr:cNvSpPr/>
      </xdr:nvSpPr>
      <xdr:spPr>
        <a:xfrm>
          <a:off x="12449175" y="17430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sp>
      <xdr:nvSpPr>
        <xdr:cNvPr id="124" name="直線コネクタ 123"/>
        <xdr:cNvSpPr/>
      </xdr:nvSpPr>
      <xdr:spPr>
        <a:xfrm flipV="1">
          <a:off x="16506825" y="2314575"/>
          <a:ext cx="0" cy="12096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21</xdr:row>
      <xdr:rowOff>95250</xdr:rowOff>
    </xdr:from>
    <xdr:ext cx="762000" cy="257175"/>
    <xdr:sp>
      <xdr:nvSpPr>
        <xdr:cNvPr id="125" name="物件費最小値テキスト"/>
        <xdr:cNvSpPr txBox="1"/>
      </xdr:nvSpPr>
      <xdr:spPr>
        <a:xfrm>
          <a:off x="16592550" y="3495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24.7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sp>
      <xdr:nvSpPr>
        <xdr:cNvPr id="126" name="直線コネクタ 125"/>
        <xdr:cNvSpPr/>
      </xdr:nvSpPr>
      <xdr:spPr>
        <a:xfrm>
          <a:off x="16421100" y="3524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12</xdr:row>
      <xdr:rowOff>133350</xdr:rowOff>
    </xdr:from>
    <xdr:ext cx="762000" cy="257175"/>
    <xdr:sp>
      <xdr:nvSpPr>
        <xdr:cNvPr id="127" name="物件費最大値テキスト"/>
        <xdr:cNvSpPr txBox="1"/>
      </xdr:nvSpPr>
      <xdr:spPr>
        <a:xfrm>
          <a:off x="16592550" y="2076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7.9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sp>
      <xdr:nvSpPr>
        <xdr:cNvPr id="128" name="直線コネクタ 127"/>
        <xdr:cNvSpPr/>
      </xdr:nvSpPr>
      <xdr:spPr>
        <a:xfrm>
          <a:off x="16421100" y="2314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17</xdr:row>
      <xdr:rowOff>8890</xdr:rowOff>
    </xdr:from>
    <xdr:to>
      <xdr:col>82</xdr:col>
      <xdr:colOff>107950</xdr:colOff>
      <xdr:row>17</xdr:row>
      <xdr:rowOff>46990</xdr:rowOff>
    </xdr:to>
    <xdr:sp>
      <xdr:nvSpPr>
        <xdr:cNvPr id="129" name="直線コネクタ 128"/>
        <xdr:cNvSpPr/>
      </xdr:nvSpPr>
      <xdr:spPr>
        <a:xfrm>
          <a:off x="15668625" y="276225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16</xdr:row>
      <xdr:rowOff>9525</xdr:rowOff>
    </xdr:from>
    <xdr:ext cx="762000" cy="257175"/>
    <xdr:sp>
      <xdr:nvSpPr>
        <xdr:cNvPr id="130" name="物件費平均値テキスト"/>
        <xdr:cNvSpPr txBox="1"/>
      </xdr:nvSpPr>
      <xdr:spPr>
        <a:xfrm>
          <a:off x="16592550" y="26003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fLocksText="0">
      <xdr:nvSpPr>
        <xdr:cNvPr id="131" name="フローチャート: 判断 130"/>
        <xdr:cNvSpPr/>
      </xdr:nvSpPr>
      <xdr:spPr>
        <a:xfrm>
          <a:off x="16459200" y="27527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17</xdr:row>
      <xdr:rowOff>8890</xdr:rowOff>
    </xdr:from>
    <xdr:to>
      <xdr:col>78</xdr:col>
      <xdr:colOff>69850</xdr:colOff>
      <xdr:row>17</xdr:row>
      <xdr:rowOff>92710</xdr:rowOff>
    </xdr:to>
    <xdr:sp>
      <xdr:nvSpPr>
        <xdr:cNvPr id="132" name="直線コネクタ 131"/>
        <xdr:cNvSpPr/>
      </xdr:nvSpPr>
      <xdr:spPr>
        <a:xfrm flipV="1">
          <a:off x="14782800" y="2762250"/>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16</xdr:row>
      <xdr:rowOff>68580</xdr:rowOff>
    </xdr:from>
    <xdr:to>
      <xdr:col>78</xdr:col>
      <xdr:colOff>120650</xdr:colOff>
      <xdr:row>16</xdr:row>
      <xdr:rowOff>170180</xdr:rowOff>
    </xdr:to>
    <xdr:sp fLocksText="0">
      <xdr:nvSpPr>
        <xdr:cNvPr id="133" name="フローチャート: 判断 132"/>
        <xdr:cNvSpPr/>
      </xdr:nvSpPr>
      <xdr:spPr>
        <a:xfrm>
          <a:off x="15621000" y="26574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15</xdr:row>
      <xdr:rowOff>9525</xdr:rowOff>
    </xdr:from>
    <xdr:ext cx="733425" cy="257175"/>
    <xdr:sp>
      <xdr:nvSpPr>
        <xdr:cNvPr id="134" name="テキスト ボックス 133"/>
        <xdr:cNvSpPr txBox="1"/>
      </xdr:nvSpPr>
      <xdr:spPr>
        <a:xfrm>
          <a:off x="15287625" y="24384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43180</xdr:rowOff>
    </xdr:to>
    <xdr:sp>
      <xdr:nvSpPr>
        <xdr:cNvPr id="135" name="直線コネクタ 134"/>
        <xdr:cNvSpPr/>
      </xdr:nvSpPr>
      <xdr:spPr>
        <a:xfrm flipV="1">
          <a:off x="13896975" y="2847975"/>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16</xdr:row>
      <xdr:rowOff>129540</xdr:rowOff>
    </xdr:from>
    <xdr:to>
      <xdr:col>74</xdr:col>
      <xdr:colOff>31750</xdr:colOff>
      <xdr:row>17</xdr:row>
      <xdr:rowOff>59690</xdr:rowOff>
    </xdr:to>
    <xdr:sp fLocksText="0">
      <xdr:nvSpPr>
        <xdr:cNvPr id="136" name="フローチャート: 判断 135"/>
        <xdr:cNvSpPr/>
      </xdr:nvSpPr>
      <xdr:spPr>
        <a:xfrm>
          <a:off x="14735175" y="2724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15</xdr:row>
      <xdr:rowOff>66675</xdr:rowOff>
    </xdr:from>
    <xdr:ext cx="762000" cy="257175"/>
    <xdr:sp>
      <xdr:nvSpPr>
        <xdr:cNvPr id="137" name="テキスト ボックス 136"/>
        <xdr:cNvSpPr txBox="1"/>
      </xdr:nvSpPr>
      <xdr:spPr>
        <a:xfrm>
          <a:off x="14401800" y="2495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96520</xdr:rowOff>
    </xdr:to>
    <xdr:sp>
      <xdr:nvSpPr>
        <xdr:cNvPr id="138" name="直線コネクタ 137"/>
        <xdr:cNvSpPr/>
      </xdr:nvSpPr>
      <xdr:spPr>
        <a:xfrm flipV="1">
          <a:off x="13001625" y="296227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17</xdr:row>
      <xdr:rowOff>34290</xdr:rowOff>
    </xdr:from>
    <xdr:to>
      <xdr:col>69</xdr:col>
      <xdr:colOff>142875</xdr:colOff>
      <xdr:row>17</xdr:row>
      <xdr:rowOff>135890</xdr:rowOff>
    </xdr:to>
    <xdr:sp fLocksText="0">
      <xdr:nvSpPr>
        <xdr:cNvPr id="139" name="フローチャート: 判断 138"/>
        <xdr:cNvSpPr/>
      </xdr:nvSpPr>
      <xdr:spPr>
        <a:xfrm>
          <a:off x="13839825" y="2790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15</xdr:row>
      <xdr:rowOff>142875</xdr:rowOff>
    </xdr:from>
    <xdr:ext cx="762000" cy="257175"/>
    <xdr:sp>
      <xdr:nvSpPr>
        <xdr:cNvPr id="140" name="テキスト ボックス 139"/>
        <xdr:cNvSpPr txBox="1"/>
      </xdr:nvSpPr>
      <xdr:spPr>
        <a:xfrm>
          <a:off x="13506450" y="2571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fLocksText="0">
      <xdr:nvSpPr>
        <xdr:cNvPr id="141" name="フローチャート: 判断 140"/>
        <xdr:cNvSpPr/>
      </xdr:nvSpPr>
      <xdr:spPr>
        <a:xfrm>
          <a:off x="12954000" y="2771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15</xdr:row>
      <xdr:rowOff>133350</xdr:rowOff>
    </xdr:from>
    <xdr:ext cx="762000" cy="257175"/>
    <xdr:sp>
      <xdr:nvSpPr>
        <xdr:cNvPr id="142" name="テキスト ボックス 141"/>
        <xdr:cNvSpPr txBox="1"/>
      </xdr:nvSpPr>
      <xdr:spPr>
        <a:xfrm>
          <a:off x="12620625" y="2562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xdr:nvSpPr>
        <xdr:cNvPr id="143" name="テキスト ボックス 142"/>
        <xdr:cNvSpPr txBox="1"/>
      </xdr:nvSpPr>
      <xdr:spPr>
        <a:xfrm>
          <a:off x="16287750" y="389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xdr:nvSpPr>
        <xdr:cNvPr id="144" name="テキスト ボックス 143"/>
        <xdr:cNvSpPr txBox="1"/>
      </xdr:nvSpPr>
      <xdr:spPr>
        <a:xfrm>
          <a:off x="15449550" y="389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xdr:nvSpPr>
        <xdr:cNvPr id="145" name="テキスト ボックス 144"/>
        <xdr:cNvSpPr txBox="1"/>
      </xdr:nvSpPr>
      <xdr:spPr>
        <a:xfrm>
          <a:off x="14563725" y="389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xdr:nvSpPr>
        <xdr:cNvPr id="146" name="テキスト ボックス 145"/>
        <xdr:cNvSpPr txBox="1"/>
      </xdr:nvSpPr>
      <xdr:spPr>
        <a:xfrm>
          <a:off x="13677900" y="389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xdr:nvSpPr>
        <xdr:cNvPr id="147" name="テキスト ボックス 146"/>
        <xdr:cNvSpPr txBox="1"/>
      </xdr:nvSpPr>
      <xdr:spPr>
        <a:xfrm>
          <a:off x="12782550" y="389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fLocksText="0">
      <xdr:nvSpPr>
        <xdr:cNvPr id="148" name="楕円 147"/>
        <xdr:cNvSpPr/>
      </xdr:nvSpPr>
      <xdr:spPr>
        <a:xfrm>
          <a:off x="16459200" y="27527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16</xdr:row>
      <xdr:rowOff>142875</xdr:rowOff>
    </xdr:from>
    <xdr:ext cx="762000" cy="257175"/>
    <xdr:sp>
      <xdr:nvSpPr>
        <xdr:cNvPr id="149" name="物件費該当値テキスト"/>
        <xdr:cNvSpPr txBox="1"/>
      </xdr:nvSpPr>
      <xdr:spPr>
        <a:xfrm>
          <a:off x="16592550" y="2733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fLocksText="0">
      <xdr:nvSpPr>
        <xdr:cNvPr id="150" name="楕円 149"/>
        <xdr:cNvSpPr/>
      </xdr:nvSpPr>
      <xdr:spPr>
        <a:xfrm>
          <a:off x="15621000" y="27241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17</xdr:row>
      <xdr:rowOff>47625</xdr:rowOff>
    </xdr:from>
    <xdr:ext cx="733425" cy="257175"/>
    <xdr:sp>
      <xdr:nvSpPr>
        <xdr:cNvPr id="151" name="テキスト ボックス 150"/>
        <xdr:cNvSpPr txBox="1"/>
      </xdr:nvSpPr>
      <xdr:spPr>
        <a:xfrm>
          <a:off x="15287625" y="28003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fLocksText="0">
      <xdr:nvSpPr>
        <xdr:cNvPr id="152" name="楕円 151"/>
        <xdr:cNvSpPr/>
      </xdr:nvSpPr>
      <xdr:spPr>
        <a:xfrm>
          <a:off x="14735175" y="2790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17</xdr:row>
      <xdr:rowOff>123825</xdr:rowOff>
    </xdr:from>
    <xdr:ext cx="762000" cy="257175"/>
    <xdr:sp>
      <xdr:nvSpPr>
        <xdr:cNvPr id="153" name="テキスト ボックス 152"/>
        <xdr:cNvSpPr txBox="1"/>
      </xdr:nvSpPr>
      <xdr:spPr>
        <a:xfrm>
          <a:off x="14401800" y="2876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fLocksText="0">
      <xdr:nvSpPr>
        <xdr:cNvPr id="154" name="楕円 153"/>
        <xdr:cNvSpPr/>
      </xdr:nvSpPr>
      <xdr:spPr>
        <a:xfrm>
          <a:off x="13839825" y="29146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18</xdr:row>
      <xdr:rowOff>76200</xdr:rowOff>
    </xdr:from>
    <xdr:ext cx="762000" cy="257175"/>
    <xdr:sp>
      <xdr:nvSpPr>
        <xdr:cNvPr id="155" name="テキスト ボックス 154"/>
        <xdr:cNvSpPr txBox="1"/>
      </xdr:nvSpPr>
      <xdr:spPr>
        <a:xfrm>
          <a:off x="13506450" y="299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fLocksText="0">
      <xdr:nvSpPr>
        <xdr:cNvPr id="156" name="楕円 155"/>
        <xdr:cNvSpPr/>
      </xdr:nvSpPr>
      <xdr:spPr>
        <a:xfrm>
          <a:off x="12954000" y="2962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18</xdr:row>
      <xdr:rowOff>133350</xdr:rowOff>
    </xdr:from>
    <xdr:ext cx="762000" cy="257175"/>
    <xdr:sp>
      <xdr:nvSpPr>
        <xdr:cNvPr id="157" name="テキスト ボックス 156"/>
        <xdr:cNvSpPr txBox="1"/>
      </xdr:nvSpPr>
      <xdr:spPr>
        <a:xfrm>
          <a:off x="12620625" y="3048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fLocksText="0">
      <xdr:nvSpPr>
        <xdr:cNvPr id="158" name="正方形/長方形 157"/>
        <xdr:cNvSpPr/>
      </xdr:nvSpPr>
      <xdr:spPr>
        <a:xfrm>
          <a:off x="762000" y="76771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fLocksText="0">
      <xdr:nvSpPr>
        <xdr:cNvPr id="159" name="正方形/長方形 158"/>
        <xdr:cNvSpPr/>
      </xdr:nvSpPr>
      <xdr:spPr>
        <a:xfrm>
          <a:off x="5400675" y="7743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fLocksText="0">
      <xdr:nvSpPr>
        <xdr:cNvPr id="160" name="正方形/長方形 159"/>
        <xdr:cNvSpPr/>
      </xdr:nvSpPr>
      <xdr:spPr>
        <a:xfrm>
          <a:off x="5400675" y="7924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fLocksText="0">
      <xdr:nvSpPr>
        <xdr:cNvPr id="161" name="正方形/長方形 160"/>
        <xdr:cNvSpPr/>
      </xdr:nvSpPr>
      <xdr:spPr>
        <a:xfrm>
          <a:off x="7086600" y="77438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fLocksText="0">
      <xdr:nvSpPr>
        <xdr:cNvPr id="162" name="正方形/長方形 161"/>
        <xdr:cNvSpPr/>
      </xdr:nvSpPr>
      <xdr:spPr>
        <a:xfrm>
          <a:off x="7086600" y="79248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fLocksText="0">
      <xdr:nvSpPr>
        <xdr:cNvPr id="163" name="正方形/長方形 162"/>
        <xdr:cNvSpPr/>
      </xdr:nvSpPr>
      <xdr:spPr>
        <a:xfrm>
          <a:off x="8696325" y="7743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fLocksText="0">
      <xdr:nvSpPr>
        <xdr:cNvPr id="164" name="正方形/長方形 163"/>
        <xdr:cNvSpPr/>
      </xdr:nvSpPr>
      <xdr:spPr>
        <a:xfrm>
          <a:off x="8696325" y="7924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fLocksText="0">
      <xdr:nvSpPr>
        <xdr:cNvPr id="165" name="正方形/長方形 164"/>
        <xdr:cNvSpPr/>
      </xdr:nvSpPr>
      <xdr:spPr>
        <a:xfrm>
          <a:off x="762000" y="82200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fLocksText="0">
      <xdr:nvSpPr>
        <xdr:cNvPr id="166" name="正方形/長方形 165"/>
        <xdr:cNvSpPr/>
      </xdr:nvSpPr>
      <xdr:spPr>
        <a:xfrm>
          <a:off x="5715000" y="82200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fLocksText="0">
      <xdr:nvSpPr>
        <xdr:cNvPr id="167" name="正方形/長方形 166"/>
        <xdr:cNvSpPr/>
      </xdr:nvSpPr>
      <xdr:spPr>
        <a:xfrm>
          <a:off x="5781675" y="82200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fLocksText="0">
      <xdr:nvSpPr>
        <xdr:cNvPr id="168" name="テキスト ボックス 167"/>
        <xdr:cNvSpPr txBox="1"/>
      </xdr:nvSpPr>
      <xdr:spPr>
        <a:xfrm>
          <a:off x="5819775" y="85248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政策による児童数の増加、法改正の影響による障がい者に対する自立支援給付費の増加から、経常経費は増加傾向にあったが、令和</a:t>
          </a:r>
          <a:r>
            <a:rPr altLang="en-US" lang="ja-JP" sz="900" u="none" b="0" i="0" kern="0" spc="0" baseline="0">
              <a:ln>
                <a:noFill/>
              </a:ln>
              <a:solidFill>
                <a:srgbClr val="000000"/>
              </a:solidFill>
              <a:effectLst/>
              <a:latin typeface="+mn-lt"/>
              <a:ea typeface="+mn-ea"/>
              <a:cs typeface="+mn-cs"/>
            </a:rPr>
            <a:t>元</a:t>
          </a:r>
          <a:r>
            <a:rPr altLang="ja-JP" lang="ja-JP" sz="900" u="none" b="0" i="0" kern="0" spc="0" baseline="0">
              <a:ln>
                <a:noFill/>
              </a:ln>
              <a:solidFill>
                <a:srgbClr val="000000"/>
              </a:solidFill>
              <a:effectLst/>
              <a:latin typeface="+mn-lt"/>
              <a:ea typeface="+mn-ea"/>
              <a:cs typeface="+mn-cs"/>
            </a:rPr>
            <a:t>年度減少に転じ</a:t>
          </a:r>
          <a:r>
            <a:rPr altLang="en-US" lang="ja-JP" sz="900" u="none" b="0" i="0" kern="0" spc="0" baseline="0">
              <a:ln>
                <a:noFill/>
              </a:ln>
              <a:solidFill>
                <a:srgbClr val="000000"/>
              </a:solidFill>
              <a:effectLst/>
              <a:latin typeface="+mn-lt"/>
              <a:ea typeface="+mn-ea"/>
              <a:cs typeface="+mn-cs"/>
            </a:rPr>
            <a:t>、以降概ね横ばいで推移している</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年度においては、保育所等利用者数の減</a:t>
          </a:r>
          <a:r>
            <a:rPr altLang="en-US" lang="ja-JP" sz="900" u="none" b="0" i="0" kern="0" spc="0" baseline="0">
              <a:ln>
                <a:noFill/>
              </a:ln>
              <a:solidFill>
                <a:srgbClr val="000000"/>
              </a:solidFill>
              <a:effectLst/>
              <a:latin typeface="+mn-lt"/>
              <a:ea typeface="+mn-ea"/>
              <a:cs typeface="+mn-cs"/>
            </a:rPr>
            <a:t>等</a:t>
          </a:r>
          <a:r>
            <a:rPr altLang="ja-JP" lang="ja-JP" sz="900" u="none" b="0" i="0" kern="0" spc="0" baseline="0">
              <a:ln>
                <a:noFill/>
              </a:ln>
              <a:solidFill>
                <a:srgbClr val="000000"/>
              </a:solidFill>
              <a:effectLst/>
              <a:latin typeface="+mn-lt"/>
              <a:ea typeface="+mn-ea"/>
              <a:cs typeface="+mn-cs"/>
            </a:rPr>
            <a:t>に伴って経常経費</a:t>
          </a:r>
          <a:r>
            <a:rPr altLang="en-US" lang="ja-JP" sz="900" u="none" b="0" i="0" kern="0" spc="0" baseline="0">
              <a:ln>
                <a:noFill/>
              </a:ln>
              <a:solidFill>
                <a:srgbClr val="000000"/>
              </a:solidFill>
              <a:effectLst/>
              <a:latin typeface="+mn-lt"/>
              <a:ea typeface="+mn-ea"/>
              <a:cs typeface="+mn-cs"/>
            </a:rPr>
            <a:t>が</a:t>
          </a:r>
          <a:r>
            <a:rPr altLang="ja-JP" lang="ja-JP" sz="900" u="none" b="0" i="0" kern="0" spc="0" baseline="0">
              <a:ln>
                <a:noFill/>
              </a:ln>
              <a:solidFill>
                <a:srgbClr val="000000"/>
              </a:solidFill>
              <a:effectLst/>
              <a:latin typeface="+mn-lt"/>
              <a:ea typeface="+mn-ea"/>
              <a:cs typeface="+mn-cs"/>
            </a:rPr>
            <a:t>減少</a:t>
          </a:r>
          <a:r>
            <a:rPr altLang="en-US" lang="ja-JP" sz="900" u="none" b="0" i="0" kern="0" spc="0" baseline="0">
              <a:ln>
                <a:noFill/>
              </a:ln>
              <a:solidFill>
                <a:srgbClr val="000000"/>
              </a:solidFill>
              <a:effectLst/>
              <a:latin typeface="+mn-lt"/>
              <a:ea typeface="+mn-ea"/>
              <a:cs typeface="+mn-cs"/>
            </a:rPr>
            <a:t>したことによ</a:t>
          </a:r>
          <a:r>
            <a:rPr altLang="ja-JP" lang="ja-JP" sz="900" u="none" b="0" i="0" kern="0" spc="0" baseline="0">
              <a:ln>
                <a:noFill/>
              </a:ln>
              <a:solidFill>
                <a:srgbClr val="000000"/>
              </a:solidFill>
              <a:effectLst/>
              <a:latin typeface="+mn-lt"/>
              <a:ea typeface="+mn-ea"/>
              <a:cs typeface="+mn-cs"/>
            </a:rPr>
            <a:t>り、経常経費充当一般財源は</a:t>
          </a:r>
          <a:r>
            <a:rPr altLang="en-US" lang="ja-JP" sz="900" u="none" b="0" i="0" kern="0" spc="0" baseline="0">
              <a:ln>
                <a:noFill/>
              </a:ln>
              <a:solidFill>
                <a:srgbClr val="000000"/>
              </a:solidFill>
              <a:effectLst/>
              <a:latin typeface="+mn-lt"/>
              <a:ea typeface="+mn-ea"/>
              <a:cs typeface="+mn-cs"/>
            </a:rPr>
            <a:t>約</a:t>
          </a:r>
          <a:r>
            <a:rPr altLang="ja-JP" lang="en-US" sz="900" u="none" b="0" i="0" kern="0" spc="0" baseline="0">
              <a:ln>
                <a:noFill/>
              </a:ln>
              <a:solidFill>
                <a:srgbClr val="000000"/>
              </a:solidFill>
              <a:effectLst/>
              <a:latin typeface="+mn-lt"/>
              <a:ea typeface="+mn-ea"/>
              <a:cs typeface="+mn-cs"/>
            </a:rPr>
            <a:t>1,200</a:t>
          </a:r>
          <a:r>
            <a:rPr altLang="en-US" lang="ja-JP" sz="900" u="none" b="0" i="0" kern="0" spc="0" baseline="0">
              <a:ln>
                <a:noFill/>
              </a:ln>
              <a:solidFill>
                <a:srgbClr val="000000"/>
              </a:solidFill>
              <a:effectLst/>
              <a:latin typeface="+mn-lt"/>
              <a:ea typeface="+mn-ea"/>
              <a:cs typeface="+mn-cs"/>
            </a:rPr>
            <a:t>万円の減</a:t>
          </a:r>
          <a:r>
            <a:rPr altLang="ja-JP" lang="ja-JP" sz="900" u="none" b="0" i="0" kern="0" spc="0" baseline="0">
              <a:ln>
                <a:noFill/>
              </a:ln>
              <a:solidFill>
                <a:srgbClr val="000000"/>
              </a:solidFill>
              <a:effectLst/>
              <a:latin typeface="+mn-lt"/>
              <a:ea typeface="+mn-ea"/>
              <a:cs typeface="+mn-cs"/>
            </a:rPr>
            <a:t>となっ</a:t>
          </a:r>
          <a:r>
            <a:rPr altLang="en-US" lang="ja-JP" sz="900" u="none" b="0" i="0" kern="0" spc="0" baseline="0">
              <a:ln>
                <a:noFill/>
              </a:ln>
              <a:solidFill>
                <a:srgbClr val="000000"/>
              </a:solidFill>
              <a:effectLst/>
              <a:latin typeface="+mn-lt"/>
              <a:ea typeface="+mn-ea"/>
              <a:cs typeface="+mn-cs"/>
            </a:rPr>
            <a:t>た。さらに、地方税や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ため</a:t>
          </a:r>
          <a:r>
            <a:rPr altLang="ja-JP" lang="ja-JP" sz="900" u="none" b="0" i="0" kern="0" spc="0" baseline="0">
              <a:ln>
                <a:noFill/>
              </a:ln>
              <a:solidFill>
                <a:srgbClr val="000000"/>
              </a:solidFill>
              <a:effectLst/>
              <a:latin typeface="+mn-lt"/>
              <a:ea typeface="+mn-ea"/>
              <a:cs typeface="+mn-cs"/>
            </a:rPr>
            <a:t>、結果的には、前年度比</a:t>
          </a:r>
          <a:r>
            <a:rPr altLang="ja-JP" lang="en-US" sz="900" u="none" b="0" i="0" kern="0" spc="0" baseline="0">
              <a:ln>
                <a:noFill/>
              </a:ln>
              <a:solidFill>
                <a:srgbClr val="000000"/>
              </a:solidFill>
              <a:effectLst/>
              <a:latin typeface="+mn-lt"/>
              <a:ea typeface="+mn-ea"/>
              <a:cs typeface="+mn-cs"/>
            </a:rPr>
            <a:t>0.3</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低下した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3</xdr:col>
      <xdr:colOff>123825</xdr:colOff>
      <xdr:row>49</xdr:row>
      <xdr:rowOff>104775</xdr:rowOff>
    </xdr:from>
    <xdr:ext cx="295275" cy="228600"/>
    <xdr:sp>
      <xdr:nvSpPr>
        <xdr:cNvPr id="169" name="テキスト ボックス 168"/>
        <xdr:cNvSpPr txBox="1"/>
      </xdr:nvSpPr>
      <xdr:spPr>
        <a:xfrm>
          <a:off x="723900" y="80391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sp>
      <xdr:nvSpPr>
        <xdr:cNvPr id="170" name="直線コネクタ 169"/>
        <xdr:cNvSpPr/>
      </xdr:nvSpPr>
      <xdr:spPr>
        <a:xfrm>
          <a:off x="762000" y="10372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63</xdr:row>
      <xdr:rowOff>38100</xdr:rowOff>
    </xdr:from>
    <xdr:ext cx="504825" cy="257175"/>
    <xdr:sp>
      <xdr:nvSpPr>
        <xdr:cNvPr id="171" name="テキスト ボックス 170"/>
        <xdr:cNvSpPr txBox="1"/>
      </xdr:nvSpPr>
      <xdr:spPr>
        <a:xfrm>
          <a:off x="247650" y="102393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sp>
      <xdr:nvSpPr>
        <xdr:cNvPr id="172" name="直線コネクタ 171"/>
        <xdr:cNvSpPr/>
      </xdr:nvSpPr>
      <xdr:spPr>
        <a:xfrm>
          <a:off x="762000" y="100679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61</xdr:row>
      <xdr:rowOff>57150</xdr:rowOff>
    </xdr:from>
    <xdr:ext cx="504825" cy="257175"/>
    <xdr:sp>
      <xdr:nvSpPr>
        <xdr:cNvPr id="173" name="テキスト ボックス 172"/>
        <xdr:cNvSpPr txBox="1"/>
      </xdr:nvSpPr>
      <xdr:spPr>
        <a:xfrm>
          <a:off x="247650" y="99345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sp>
      <xdr:nvSpPr>
        <xdr:cNvPr id="174" name="直線コネクタ 173"/>
        <xdr:cNvSpPr/>
      </xdr:nvSpPr>
      <xdr:spPr>
        <a:xfrm>
          <a:off x="762000" y="97631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59</xdr:row>
      <xdr:rowOff>76200</xdr:rowOff>
    </xdr:from>
    <xdr:ext cx="504825" cy="257175"/>
    <xdr:sp>
      <xdr:nvSpPr>
        <xdr:cNvPr id="175" name="テキスト ボックス 174"/>
        <xdr:cNvSpPr txBox="1"/>
      </xdr:nvSpPr>
      <xdr:spPr>
        <a:xfrm>
          <a:off x="247650" y="96297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sp>
      <xdr:nvSpPr>
        <xdr:cNvPr id="176" name="直線コネクタ 175"/>
        <xdr:cNvSpPr/>
      </xdr:nvSpPr>
      <xdr:spPr>
        <a:xfrm>
          <a:off x="762000" y="94488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57</xdr:row>
      <xdr:rowOff>95250</xdr:rowOff>
    </xdr:from>
    <xdr:ext cx="504825" cy="257175"/>
    <xdr:sp>
      <xdr:nvSpPr>
        <xdr:cNvPr id="177" name="テキスト ボックス 176"/>
        <xdr:cNvSpPr txBox="1"/>
      </xdr:nvSpPr>
      <xdr:spPr>
        <a:xfrm>
          <a:off x="247650" y="93249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sp>
      <xdr:nvSpPr>
        <xdr:cNvPr id="178" name="直線コネクタ 177"/>
        <xdr:cNvSpPr/>
      </xdr:nvSpPr>
      <xdr:spPr>
        <a:xfrm>
          <a:off x="762000" y="91440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55</xdr:row>
      <xdr:rowOff>104775</xdr:rowOff>
    </xdr:from>
    <xdr:ext cx="504825" cy="257175"/>
    <xdr:sp>
      <xdr:nvSpPr>
        <xdr:cNvPr id="179" name="テキスト ボックス 178"/>
        <xdr:cNvSpPr txBox="1"/>
      </xdr:nvSpPr>
      <xdr:spPr>
        <a:xfrm>
          <a:off x="247650" y="90106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sp>
      <xdr:nvSpPr>
        <xdr:cNvPr id="180" name="直線コネクタ 179"/>
        <xdr:cNvSpPr/>
      </xdr:nvSpPr>
      <xdr:spPr>
        <a:xfrm>
          <a:off x="762000" y="88392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53</xdr:row>
      <xdr:rowOff>123825</xdr:rowOff>
    </xdr:from>
    <xdr:ext cx="504825" cy="257175"/>
    <xdr:sp>
      <xdr:nvSpPr>
        <xdr:cNvPr id="181" name="テキスト ボックス 180"/>
        <xdr:cNvSpPr txBox="1"/>
      </xdr:nvSpPr>
      <xdr:spPr>
        <a:xfrm>
          <a:off x="247650" y="87058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sp>
      <xdr:nvSpPr>
        <xdr:cNvPr id="182" name="直線コネクタ 181"/>
        <xdr:cNvSpPr/>
      </xdr:nvSpPr>
      <xdr:spPr>
        <a:xfrm>
          <a:off x="762000" y="8534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51</xdr:row>
      <xdr:rowOff>142875</xdr:rowOff>
    </xdr:from>
    <xdr:ext cx="504825" cy="257175"/>
    <xdr:sp>
      <xdr:nvSpPr>
        <xdr:cNvPr id="183" name="テキスト ボックス 182"/>
        <xdr:cNvSpPr txBox="1"/>
      </xdr:nvSpPr>
      <xdr:spPr>
        <a:xfrm>
          <a:off x="247650" y="84010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sp>
      <xdr:nvSpPr>
        <xdr:cNvPr id="184" name="直線コネクタ 183"/>
        <xdr:cNvSpPr/>
      </xdr:nvSpPr>
      <xdr:spPr>
        <a:xfrm>
          <a:off x="762000" y="82200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49</xdr:row>
      <xdr:rowOff>152400</xdr:rowOff>
    </xdr:from>
    <xdr:ext cx="504825" cy="257175"/>
    <xdr:sp>
      <xdr:nvSpPr>
        <xdr:cNvPr id="185" name="テキスト ボックス 184"/>
        <xdr:cNvSpPr txBox="1"/>
      </xdr:nvSpPr>
      <xdr:spPr>
        <a:xfrm>
          <a:off x="247650" y="80867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fLocksText="0">
      <xdr:nvSpPr>
        <xdr:cNvPr id="186" name="扶助費グラフ枠"/>
        <xdr:cNvSpPr/>
      </xdr:nvSpPr>
      <xdr:spPr>
        <a:xfrm>
          <a:off x="762000" y="82200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sp>
      <xdr:nvSpPr>
        <xdr:cNvPr id="187" name="直線コネクタ 186"/>
        <xdr:cNvSpPr/>
      </xdr:nvSpPr>
      <xdr:spPr>
        <a:xfrm flipV="1">
          <a:off x="4829175" y="8667750"/>
          <a:ext cx="0" cy="13430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61</xdr:row>
      <xdr:rowOff>104775</xdr:rowOff>
    </xdr:from>
    <xdr:ext cx="762000" cy="257175"/>
    <xdr:sp>
      <xdr:nvSpPr>
        <xdr:cNvPr id="188" name="扶助費最小値テキスト"/>
        <xdr:cNvSpPr txBox="1"/>
      </xdr:nvSpPr>
      <xdr:spPr>
        <a:xfrm>
          <a:off x="4914900" y="9982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11.6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sp>
      <xdr:nvSpPr>
        <xdr:cNvPr id="189" name="直線コネクタ 188"/>
        <xdr:cNvSpPr/>
      </xdr:nvSpPr>
      <xdr:spPr>
        <a:xfrm>
          <a:off x="4733925" y="10010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52</xdr:row>
      <xdr:rowOff>0</xdr:rowOff>
    </xdr:from>
    <xdr:ext cx="762000" cy="257175"/>
    <xdr:sp>
      <xdr:nvSpPr>
        <xdr:cNvPr id="190" name="扶助費最大値テキスト"/>
        <xdr:cNvSpPr txBox="1"/>
      </xdr:nvSpPr>
      <xdr:spPr>
        <a:xfrm>
          <a:off x="4914900" y="8420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sp>
      <xdr:nvSpPr>
        <xdr:cNvPr id="191" name="直線コネクタ 190"/>
        <xdr:cNvSpPr/>
      </xdr:nvSpPr>
      <xdr:spPr>
        <a:xfrm>
          <a:off x="4733925" y="8667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56</xdr:row>
      <xdr:rowOff>78015</xdr:rowOff>
    </xdr:from>
    <xdr:to>
      <xdr:col>24</xdr:col>
      <xdr:colOff>25400</xdr:colOff>
      <xdr:row>56</xdr:row>
      <xdr:rowOff>127000</xdr:rowOff>
    </xdr:to>
    <xdr:sp>
      <xdr:nvSpPr>
        <xdr:cNvPr id="192" name="直線コネクタ 191"/>
        <xdr:cNvSpPr/>
      </xdr:nvSpPr>
      <xdr:spPr>
        <a:xfrm flipV="1">
          <a:off x="3990975" y="914400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56</xdr:row>
      <xdr:rowOff>76200</xdr:rowOff>
    </xdr:from>
    <xdr:ext cx="762000" cy="257175"/>
    <xdr:sp>
      <xdr:nvSpPr>
        <xdr:cNvPr id="193" name="扶助費平均値テキスト"/>
        <xdr:cNvSpPr txBox="1"/>
      </xdr:nvSpPr>
      <xdr:spPr>
        <a:xfrm>
          <a:off x="4914900" y="91440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fLocksText="0">
      <xdr:nvSpPr>
        <xdr:cNvPr id="194" name="フローチャート: 判断 193"/>
        <xdr:cNvSpPr/>
      </xdr:nvSpPr>
      <xdr:spPr>
        <a:xfrm>
          <a:off x="4772025" y="91725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56</xdr:row>
      <xdr:rowOff>61685</xdr:rowOff>
    </xdr:from>
    <xdr:to>
      <xdr:col>19</xdr:col>
      <xdr:colOff>187325</xdr:colOff>
      <xdr:row>56</xdr:row>
      <xdr:rowOff>127000</xdr:rowOff>
    </xdr:to>
    <xdr:sp>
      <xdr:nvSpPr>
        <xdr:cNvPr id="195" name="直線コネクタ 194"/>
        <xdr:cNvSpPr/>
      </xdr:nvSpPr>
      <xdr:spPr>
        <a:xfrm>
          <a:off x="3095625" y="912495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56</xdr:row>
      <xdr:rowOff>43543</xdr:rowOff>
    </xdr:from>
    <xdr:to>
      <xdr:col>20</xdr:col>
      <xdr:colOff>38100</xdr:colOff>
      <xdr:row>56</xdr:row>
      <xdr:rowOff>145143</xdr:rowOff>
    </xdr:to>
    <xdr:sp fLocksText="0">
      <xdr:nvSpPr>
        <xdr:cNvPr id="196" name="フローチャート: 判断 195"/>
        <xdr:cNvSpPr/>
      </xdr:nvSpPr>
      <xdr:spPr>
        <a:xfrm>
          <a:off x="3933825" y="9115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54</xdr:row>
      <xdr:rowOff>152400</xdr:rowOff>
    </xdr:from>
    <xdr:ext cx="733425" cy="257175"/>
    <xdr:sp>
      <xdr:nvSpPr>
        <xdr:cNvPr id="197" name="テキスト ボックス 196"/>
        <xdr:cNvSpPr txBox="1"/>
      </xdr:nvSpPr>
      <xdr:spPr>
        <a:xfrm>
          <a:off x="3600450" y="88963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58</xdr:row>
      <xdr:rowOff>29028</xdr:rowOff>
    </xdr:to>
    <xdr:sp>
      <xdr:nvSpPr>
        <xdr:cNvPr id="198" name="直線コネクタ 197"/>
        <xdr:cNvSpPr/>
      </xdr:nvSpPr>
      <xdr:spPr>
        <a:xfrm flipV="1">
          <a:off x="2209800" y="9124950"/>
          <a:ext cx="885825" cy="2952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56</xdr:row>
      <xdr:rowOff>76200</xdr:rowOff>
    </xdr:from>
    <xdr:to>
      <xdr:col>15</xdr:col>
      <xdr:colOff>149225</xdr:colOff>
      <xdr:row>57</xdr:row>
      <xdr:rowOff>6350</xdr:rowOff>
    </xdr:to>
    <xdr:sp fLocksText="0">
      <xdr:nvSpPr>
        <xdr:cNvPr id="199" name="フローチャート: 判断 198"/>
        <xdr:cNvSpPr/>
      </xdr:nvSpPr>
      <xdr:spPr>
        <a:xfrm>
          <a:off x="3048000" y="91440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56</xdr:row>
      <xdr:rowOff>161925</xdr:rowOff>
    </xdr:from>
    <xdr:ext cx="762000" cy="257175"/>
    <xdr:sp>
      <xdr:nvSpPr>
        <xdr:cNvPr id="200" name="テキスト ボックス 199"/>
        <xdr:cNvSpPr txBox="1"/>
      </xdr:nvSpPr>
      <xdr:spPr>
        <a:xfrm>
          <a:off x="2714625" y="9229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127000</xdr:rowOff>
    </xdr:to>
    <xdr:sp>
      <xdr:nvSpPr>
        <xdr:cNvPr id="201" name="直線コネクタ 200"/>
        <xdr:cNvSpPr/>
      </xdr:nvSpPr>
      <xdr:spPr>
        <a:xfrm flipV="1">
          <a:off x="1323975" y="9420225"/>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57</xdr:row>
      <xdr:rowOff>2722</xdr:rowOff>
    </xdr:from>
    <xdr:to>
      <xdr:col>11</xdr:col>
      <xdr:colOff>60325</xdr:colOff>
      <xdr:row>57</xdr:row>
      <xdr:rowOff>104322</xdr:rowOff>
    </xdr:to>
    <xdr:sp fLocksText="0">
      <xdr:nvSpPr>
        <xdr:cNvPr id="202" name="フローチャート: 判断 201"/>
        <xdr:cNvSpPr/>
      </xdr:nvSpPr>
      <xdr:spPr>
        <a:xfrm>
          <a:off x="2162175" y="9229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55</xdr:row>
      <xdr:rowOff>114300</xdr:rowOff>
    </xdr:from>
    <xdr:ext cx="762000" cy="257175"/>
    <xdr:sp>
      <xdr:nvSpPr>
        <xdr:cNvPr id="203" name="テキスト ボックス 202"/>
        <xdr:cNvSpPr txBox="1"/>
      </xdr:nvSpPr>
      <xdr:spPr>
        <a:xfrm>
          <a:off x="1828800" y="9020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fLocksText="0">
      <xdr:nvSpPr>
        <xdr:cNvPr id="204" name="フローチャート: 判断 203"/>
        <xdr:cNvSpPr/>
      </xdr:nvSpPr>
      <xdr:spPr>
        <a:xfrm>
          <a:off x="1266825" y="9229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55</xdr:row>
      <xdr:rowOff>114300</xdr:rowOff>
    </xdr:from>
    <xdr:ext cx="762000" cy="257175"/>
    <xdr:sp>
      <xdr:nvSpPr>
        <xdr:cNvPr id="205" name="テキスト ボックス 204"/>
        <xdr:cNvSpPr txBox="1"/>
      </xdr:nvSpPr>
      <xdr:spPr>
        <a:xfrm>
          <a:off x="933450" y="9020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xdr:nvSpPr>
        <xdr:cNvPr id="206" name="テキスト ボックス 205"/>
        <xdr:cNvSpPr txBox="1"/>
      </xdr:nvSpPr>
      <xdr:spPr>
        <a:xfrm>
          <a:off x="461010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xdr:nvSpPr>
        <xdr:cNvPr id="207" name="テキスト ボックス 206"/>
        <xdr:cNvSpPr txBox="1"/>
      </xdr:nvSpPr>
      <xdr:spPr>
        <a:xfrm>
          <a:off x="377190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xdr:nvSpPr>
        <xdr:cNvPr id="208" name="テキスト ボックス 207"/>
        <xdr:cNvSpPr txBox="1"/>
      </xdr:nvSpPr>
      <xdr:spPr>
        <a:xfrm>
          <a:off x="287655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xdr:nvSpPr>
        <xdr:cNvPr id="209" name="テキスト ボックス 208"/>
        <xdr:cNvSpPr txBox="1"/>
      </xdr:nvSpPr>
      <xdr:spPr>
        <a:xfrm>
          <a:off x="1990725"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xdr:nvSpPr>
        <xdr:cNvPr id="210" name="テキスト ボックス 209"/>
        <xdr:cNvSpPr txBox="1"/>
      </xdr:nvSpPr>
      <xdr:spPr>
        <a:xfrm>
          <a:off x="110490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fLocksText="0">
      <xdr:nvSpPr>
        <xdr:cNvPr id="211" name="楕円 210"/>
        <xdr:cNvSpPr/>
      </xdr:nvSpPr>
      <xdr:spPr>
        <a:xfrm>
          <a:off x="4772025" y="9096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55</xdr:row>
      <xdr:rowOff>47625</xdr:rowOff>
    </xdr:from>
    <xdr:ext cx="762000" cy="257175"/>
    <xdr:sp>
      <xdr:nvSpPr>
        <xdr:cNvPr id="212" name="扶助費該当値テキスト"/>
        <xdr:cNvSpPr txBox="1"/>
      </xdr:nvSpPr>
      <xdr:spPr>
        <a:xfrm>
          <a:off x="4914900" y="8953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fLocksText="0">
      <xdr:nvSpPr>
        <xdr:cNvPr id="213" name="楕円 212"/>
        <xdr:cNvSpPr/>
      </xdr:nvSpPr>
      <xdr:spPr>
        <a:xfrm>
          <a:off x="3933825" y="91440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56</xdr:row>
      <xdr:rowOff>161925</xdr:rowOff>
    </xdr:from>
    <xdr:ext cx="733425" cy="257175"/>
    <xdr:sp>
      <xdr:nvSpPr>
        <xdr:cNvPr id="214" name="テキスト ボックス 213"/>
        <xdr:cNvSpPr txBox="1"/>
      </xdr:nvSpPr>
      <xdr:spPr>
        <a:xfrm>
          <a:off x="3600450" y="92297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fLocksText="0">
      <xdr:nvSpPr>
        <xdr:cNvPr id="215" name="楕円 214"/>
        <xdr:cNvSpPr/>
      </xdr:nvSpPr>
      <xdr:spPr>
        <a:xfrm>
          <a:off x="3048000" y="9077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54</xdr:row>
      <xdr:rowOff>123825</xdr:rowOff>
    </xdr:from>
    <xdr:ext cx="762000" cy="257175"/>
    <xdr:sp>
      <xdr:nvSpPr>
        <xdr:cNvPr id="216" name="テキスト ボックス 215"/>
        <xdr:cNvSpPr txBox="1"/>
      </xdr:nvSpPr>
      <xdr:spPr>
        <a:xfrm>
          <a:off x="2714625" y="8867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fLocksText="0">
      <xdr:nvSpPr>
        <xdr:cNvPr id="217" name="楕円 216"/>
        <xdr:cNvSpPr/>
      </xdr:nvSpPr>
      <xdr:spPr>
        <a:xfrm>
          <a:off x="2162175" y="93821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58</xdr:row>
      <xdr:rowOff>66675</xdr:rowOff>
    </xdr:from>
    <xdr:ext cx="762000" cy="257175"/>
    <xdr:sp>
      <xdr:nvSpPr>
        <xdr:cNvPr id="218" name="テキスト ボックス 217"/>
        <xdr:cNvSpPr txBox="1"/>
      </xdr:nvSpPr>
      <xdr:spPr>
        <a:xfrm>
          <a:off x="1828800" y="9458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fLocksText="0">
      <xdr:nvSpPr>
        <xdr:cNvPr id="219" name="楕円 218"/>
        <xdr:cNvSpPr/>
      </xdr:nvSpPr>
      <xdr:spPr>
        <a:xfrm>
          <a:off x="1266825" y="94678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58</xdr:row>
      <xdr:rowOff>161925</xdr:rowOff>
    </xdr:from>
    <xdr:ext cx="762000" cy="257175"/>
    <xdr:sp>
      <xdr:nvSpPr>
        <xdr:cNvPr id="220" name="テキスト ボックス 219"/>
        <xdr:cNvSpPr txBox="1"/>
      </xdr:nvSpPr>
      <xdr:spPr>
        <a:xfrm>
          <a:off x="933450" y="9553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fLocksText="0">
      <xdr:nvSpPr>
        <xdr:cNvPr id="221" name="正方形/長方形 220"/>
        <xdr:cNvSpPr/>
      </xdr:nvSpPr>
      <xdr:spPr>
        <a:xfrm>
          <a:off x="12449175" y="76771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fLocksText="0">
      <xdr:nvSpPr>
        <xdr:cNvPr id="222" name="正方形/長方形 221"/>
        <xdr:cNvSpPr/>
      </xdr:nvSpPr>
      <xdr:spPr>
        <a:xfrm>
          <a:off x="17078325" y="7743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fLocksText="0">
      <xdr:nvSpPr>
        <xdr:cNvPr id="223" name="正方形/長方形 222"/>
        <xdr:cNvSpPr/>
      </xdr:nvSpPr>
      <xdr:spPr>
        <a:xfrm>
          <a:off x="17078325" y="7924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38/59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fLocksText="0">
      <xdr:nvSpPr>
        <xdr:cNvPr id="224" name="正方形/長方形 223"/>
        <xdr:cNvSpPr/>
      </xdr:nvSpPr>
      <xdr:spPr>
        <a:xfrm>
          <a:off x="18773775" y="77438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fLocksText="0">
      <xdr:nvSpPr>
        <xdr:cNvPr id="225" name="正方形/長方形 224"/>
        <xdr:cNvSpPr/>
      </xdr:nvSpPr>
      <xdr:spPr>
        <a:xfrm>
          <a:off x="18773775" y="79248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fLocksText="0">
      <xdr:nvSpPr>
        <xdr:cNvPr id="226" name="正方形/長方形 225"/>
        <xdr:cNvSpPr/>
      </xdr:nvSpPr>
      <xdr:spPr>
        <a:xfrm>
          <a:off x="20383500" y="77438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fLocksText="0">
      <xdr:nvSpPr>
        <xdr:cNvPr id="227" name="正方形/長方形 226"/>
        <xdr:cNvSpPr/>
      </xdr:nvSpPr>
      <xdr:spPr>
        <a:xfrm>
          <a:off x="20383500" y="7924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fLocksText="0">
      <xdr:nvSpPr>
        <xdr:cNvPr id="228" name="正方形/長方形 227"/>
        <xdr:cNvSpPr/>
      </xdr:nvSpPr>
      <xdr:spPr>
        <a:xfrm>
          <a:off x="12449175" y="82200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fLocksText="0">
      <xdr:nvSpPr>
        <xdr:cNvPr id="229" name="正方形/長方形 228"/>
        <xdr:cNvSpPr/>
      </xdr:nvSpPr>
      <xdr:spPr>
        <a:xfrm>
          <a:off x="17402175" y="82200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fLocksText="0">
      <xdr:nvSpPr>
        <xdr:cNvPr id="230" name="正方形/長方形 229"/>
        <xdr:cNvSpPr/>
      </xdr:nvSpPr>
      <xdr:spPr>
        <a:xfrm>
          <a:off x="17459325" y="82200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fLocksText="0">
      <xdr:nvSpPr>
        <xdr:cNvPr id="231" name="テキスト ボックス 230"/>
        <xdr:cNvSpPr txBox="1"/>
      </xdr:nvSpPr>
      <xdr:spPr>
        <a:xfrm>
          <a:off x="17497425" y="85248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その他の動向としては繰出金が大きく影響している。</a:t>
          </a:r>
          <a:r>
            <a:rPr altLang="en-US" lang="ja-JP" sz="900" u="none" b="0" i="0" kern="0" spc="0" baseline="0">
              <a:ln>
                <a:noFill/>
              </a:ln>
              <a:solidFill>
                <a:srgbClr val="000000"/>
              </a:solidFill>
              <a:effectLst/>
              <a:latin typeface="+mn-lt"/>
              <a:ea typeface="+mn-ea"/>
              <a:cs typeface="+mn-cs"/>
            </a:rPr>
            <a:t>国民健康保険</a:t>
          </a:r>
          <a:r>
            <a:rPr altLang="ja-JP" lang="ja-JP" sz="900" u="none" b="0" i="0" kern="0" spc="0" baseline="0">
              <a:ln>
                <a:noFill/>
              </a:ln>
              <a:solidFill>
                <a:srgbClr val="000000"/>
              </a:solidFill>
              <a:effectLst/>
              <a:latin typeface="+mn-lt"/>
              <a:ea typeface="+mn-ea"/>
              <a:cs typeface="+mn-cs"/>
            </a:rPr>
            <a:t>、介護</a:t>
          </a:r>
          <a:r>
            <a:rPr altLang="en-US" lang="ja-JP" sz="900" u="none" b="0" i="0" kern="0" spc="0" baseline="0">
              <a:ln>
                <a:noFill/>
              </a:ln>
              <a:solidFill>
                <a:srgbClr val="000000"/>
              </a:solidFill>
              <a:effectLst/>
              <a:latin typeface="+mn-lt"/>
              <a:ea typeface="+mn-ea"/>
              <a:cs typeface="+mn-cs"/>
            </a:rPr>
            <a:t>保険</a:t>
          </a:r>
          <a:r>
            <a:rPr altLang="ja-JP" lang="ja-JP" sz="900" u="none" b="0" i="0" kern="0" spc="0" baseline="0">
              <a:ln>
                <a:noFill/>
              </a:ln>
              <a:solidFill>
                <a:srgbClr val="000000"/>
              </a:solidFill>
              <a:effectLst/>
              <a:latin typeface="+mn-lt"/>
              <a:ea typeface="+mn-ea"/>
              <a:cs typeface="+mn-cs"/>
            </a:rPr>
            <a:t>、後期</a:t>
          </a:r>
          <a:r>
            <a:rPr altLang="en-US" lang="ja-JP" sz="900" u="none" b="0" i="0" kern="0" spc="0" baseline="0">
              <a:ln>
                <a:noFill/>
              </a:ln>
              <a:solidFill>
                <a:srgbClr val="000000"/>
              </a:solidFill>
              <a:effectLst/>
              <a:latin typeface="+mn-lt"/>
              <a:ea typeface="+mn-ea"/>
              <a:cs typeface="+mn-cs"/>
            </a:rPr>
            <a:t>高齢者医療保険の</a:t>
          </a:r>
          <a:r>
            <a:rPr altLang="ja-JP" lang="ja-JP" sz="900" u="none" b="0" i="0" kern="0" spc="0" baseline="0">
              <a:ln>
                <a:noFill/>
              </a:ln>
              <a:solidFill>
                <a:srgbClr val="000000"/>
              </a:solidFill>
              <a:effectLst/>
              <a:latin typeface="+mn-lt"/>
              <a:ea typeface="+mn-ea"/>
              <a:cs typeface="+mn-cs"/>
            </a:rPr>
            <a:t>保険給付の増減や下水道使用料の増減等、その年において様々な影響がありつつも、ここ数年</a:t>
          </a:r>
          <a:r>
            <a:rPr altLang="en-US" lang="ja-JP" sz="900" u="none" b="0" i="0" kern="0" spc="0" baseline="0">
              <a:ln>
                <a:noFill/>
              </a:ln>
              <a:solidFill>
                <a:srgbClr val="000000"/>
              </a:solidFill>
              <a:effectLst/>
              <a:latin typeface="+mn-lt"/>
              <a:ea typeface="+mn-ea"/>
              <a:cs typeface="+mn-cs"/>
            </a:rPr>
            <a:t>概ね</a:t>
          </a:r>
          <a:r>
            <a:rPr altLang="ja-JP" lang="ja-JP" sz="900" u="none" b="0" i="0" kern="0" spc="0" baseline="0">
              <a:ln>
                <a:noFill/>
              </a:ln>
              <a:solidFill>
                <a:srgbClr val="000000"/>
              </a:solidFill>
              <a:effectLst/>
              <a:latin typeface="+mn-lt"/>
              <a:ea typeface="+mn-ea"/>
              <a:cs typeface="+mn-cs"/>
            </a:rPr>
            <a:t>横ばいとなっている。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a:t>
          </a:r>
          <a:r>
            <a:rPr altLang="en-US" lang="ja-JP" sz="900" u="none" b="0" i="0" kern="0" spc="0" baseline="0">
              <a:ln>
                <a:noFill/>
              </a:ln>
              <a:solidFill>
                <a:srgbClr val="000000"/>
              </a:solidFill>
              <a:effectLst/>
              <a:latin typeface="+mn-lt"/>
              <a:ea typeface="+mn-ea"/>
              <a:cs typeface="+mn-cs"/>
            </a:rPr>
            <a:t>介護保険特別会計に係る繰出金は減、国民健康保険特別会計に係る繰出金についても微増に留まったが、</a:t>
          </a:r>
          <a:r>
            <a:rPr altLang="ja-JP" lang="ja-JP" sz="900" u="none" b="0" i="0" kern="0" spc="0" baseline="0">
              <a:ln>
                <a:noFill/>
              </a:ln>
              <a:solidFill>
                <a:srgbClr val="000000"/>
              </a:solidFill>
              <a:effectLst/>
              <a:latin typeface="+mn-lt"/>
              <a:ea typeface="+mn-ea"/>
              <a:cs typeface="+mn-cs"/>
            </a:rPr>
            <a:t>下水</a:t>
          </a:r>
          <a:r>
            <a:rPr altLang="en-US" lang="ja-JP" sz="900" u="none" b="0" i="0" kern="0" spc="0" baseline="0">
              <a:ln>
                <a:noFill/>
              </a:ln>
              <a:solidFill>
                <a:srgbClr val="000000"/>
              </a:solidFill>
              <a:effectLst/>
              <a:latin typeface="+mn-lt"/>
              <a:ea typeface="+mn-ea"/>
              <a:cs typeface="+mn-cs"/>
            </a:rPr>
            <a:t>道事業会計・後期高齢者医療特別会計</a:t>
          </a:r>
          <a:r>
            <a:rPr altLang="ja-JP" lang="ja-JP" sz="900" u="none" b="0" i="0" kern="0" spc="0" baseline="0">
              <a:ln>
                <a:noFill/>
              </a:ln>
              <a:solidFill>
                <a:srgbClr val="000000"/>
              </a:solidFill>
              <a:effectLst/>
              <a:latin typeface="+mn-lt"/>
              <a:ea typeface="+mn-ea"/>
              <a:cs typeface="+mn-cs"/>
            </a:rPr>
            <a:t>に</a:t>
          </a:r>
          <a:r>
            <a:rPr altLang="en-US" lang="ja-JP" sz="900" u="none" b="0" i="0" kern="0" spc="0" baseline="0">
              <a:ln>
                <a:noFill/>
              </a:ln>
              <a:solidFill>
                <a:srgbClr val="000000"/>
              </a:solidFill>
              <a:effectLst/>
              <a:latin typeface="+mn-lt"/>
              <a:ea typeface="+mn-ea"/>
              <a:cs typeface="+mn-cs"/>
            </a:rPr>
            <a:t>係る繰出金が増となったことで、</a:t>
          </a:r>
          <a:r>
            <a:rPr altLang="ja-JP" lang="ja-JP" sz="900" u="none" b="0" i="0" kern="0" spc="0" baseline="0">
              <a:ln>
                <a:noFill/>
              </a:ln>
              <a:solidFill>
                <a:srgbClr val="000000"/>
              </a:solidFill>
              <a:effectLst/>
              <a:latin typeface="+mn-lt"/>
              <a:ea typeface="+mn-ea"/>
              <a:cs typeface="+mn-cs"/>
            </a:rPr>
            <a:t>経常経費充当一般財源</a:t>
          </a:r>
          <a:r>
            <a:rPr altLang="en-US" lang="ja-JP" sz="900" u="none" b="0" i="0" kern="0" spc="0" baseline="0">
              <a:ln>
                <a:noFill/>
              </a:ln>
              <a:solidFill>
                <a:srgbClr val="000000"/>
              </a:solidFill>
              <a:effectLst/>
              <a:latin typeface="+mn-lt"/>
              <a:ea typeface="+mn-ea"/>
              <a:cs typeface="+mn-cs"/>
            </a:rPr>
            <a:t>が増となった。一方、地方税や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ため</a:t>
          </a:r>
          <a:r>
            <a:rPr altLang="ja-JP" lang="ja-JP" sz="900" u="none" b="0" i="0" kern="0" spc="0" baseline="0">
              <a:ln>
                <a:noFill/>
              </a:ln>
              <a:solidFill>
                <a:srgbClr val="000000"/>
              </a:solidFill>
              <a:effectLst/>
              <a:latin typeface="+mn-lt"/>
              <a:ea typeface="+mn-ea"/>
              <a:cs typeface="+mn-cs"/>
            </a:rPr>
            <a:t>、</a:t>
          </a:r>
          <a:r>
            <a:rPr altLang="ja-JP" lang="en-US" sz="900" u="none" b="0" i="0" kern="0" spc="0" baseline="0">
              <a:ln>
                <a:noFill/>
              </a:ln>
              <a:solidFill>
                <a:srgbClr val="000000"/>
              </a:solidFill>
              <a:effectLst/>
              <a:latin typeface="+mn-lt"/>
              <a:ea typeface="+mn-ea"/>
              <a:cs typeface="+mn-cs"/>
            </a:rPr>
            <a:t>0.3</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の増加に留まった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62</xdr:col>
      <xdr:colOff>0</xdr:colOff>
      <xdr:row>49</xdr:row>
      <xdr:rowOff>104775</xdr:rowOff>
    </xdr:from>
    <xdr:ext cx="295275" cy="228600"/>
    <xdr:sp>
      <xdr:nvSpPr>
        <xdr:cNvPr id="232" name="テキスト ボックス 231"/>
        <xdr:cNvSpPr txBox="1"/>
      </xdr:nvSpPr>
      <xdr:spPr>
        <a:xfrm>
          <a:off x="12401550" y="80391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sp>
      <xdr:nvSpPr>
        <xdr:cNvPr id="233" name="直線コネクタ 232"/>
        <xdr:cNvSpPr/>
      </xdr:nvSpPr>
      <xdr:spPr>
        <a:xfrm>
          <a:off x="12449175" y="10372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63</xdr:row>
      <xdr:rowOff>38100</xdr:rowOff>
    </xdr:from>
    <xdr:ext cx="504825" cy="257175"/>
    <xdr:sp>
      <xdr:nvSpPr>
        <xdr:cNvPr id="234" name="テキスト ボックス 233"/>
        <xdr:cNvSpPr txBox="1"/>
      </xdr:nvSpPr>
      <xdr:spPr>
        <a:xfrm>
          <a:off x="11934825" y="102393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sp>
      <xdr:nvSpPr>
        <xdr:cNvPr id="235" name="直線コネクタ 234"/>
        <xdr:cNvSpPr/>
      </xdr:nvSpPr>
      <xdr:spPr>
        <a:xfrm>
          <a:off x="12449175" y="100203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61</xdr:row>
      <xdr:rowOff>0</xdr:rowOff>
    </xdr:from>
    <xdr:ext cx="504825" cy="257175"/>
    <xdr:sp>
      <xdr:nvSpPr>
        <xdr:cNvPr id="236" name="テキスト ボックス 235"/>
        <xdr:cNvSpPr txBox="1"/>
      </xdr:nvSpPr>
      <xdr:spPr>
        <a:xfrm>
          <a:off x="11934825" y="98774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sp>
      <xdr:nvSpPr>
        <xdr:cNvPr id="237" name="直線コネクタ 236"/>
        <xdr:cNvSpPr/>
      </xdr:nvSpPr>
      <xdr:spPr>
        <a:xfrm>
          <a:off x="12449175" y="96583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58</xdr:row>
      <xdr:rowOff>133350</xdr:rowOff>
    </xdr:from>
    <xdr:ext cx="504825" cy="257175"/>
    <xdr:sp>
      <xdr:nvSpPr>
        <xdr:cNvPr id="238" name="テキスト ボックス 237"/>
        <xdr:cNvSpPr txBox="1"/>
      </xdr:nvSpPr>
      <xdr:spPr>
        <a:xfrm>
          <a:off x="11934825" y="95250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sp>
      <xdr:nvSpPr>
        <xdr:cNvPr id="239" name="直線コネクタ 238"/>
        <xdr:cNvSpPr/>
      </xdr:nvSpPr>
      <xdr:spPr>
        <a:xfrm>
          <a:off x="12449175" y="9296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56</xdr:row>
      <xdr:rowOff>95250</xdr:rowOff>
    </xdr:from>
    <xdr:ext cx="504825" cy="257175"/>
    <xdr:sp>
      <xdr:nvSpPr>
        <xdr:cNvPr id="240" name="テキスト ボックス 239"/>
        <xdr:cNvSpPr txBox="1"/>
      </xdr:nvSpPr>
      <xdr:spPr>
        <a:xfrm>
          <a:off x="11934825" y="91630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sp>
      <xdr:nvSpPr>
        <xdr:cNvPr id="241" name="直線コネクタ 240"/>
        <xdr:cNvSpPr/>
      </xdr:nvSpPr>
      <xdr:spPr>
        <a:xfrm>
          <a:off x="12449175" y="89344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54</xdr:row>
      <xdr:rowOff>57150</xdr:rowOff>
    </xdr:from>
    <xdr:ext cx="504825" cy="257175"/>
    <xdr:sp>
      <xdr:nvSpPr>
        <xdr:cNvPr id="242" name="テキスト ボックス 241"/>
        <xdr:cNvSpPr txBox="1"/>
      </xdr:nvSpPr>
      <xdr:spPr>
        <a:xfrm>
          <a:off x="11934825" y="88011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sp>
      <xdr:nvSpPr>
        <xdr:cNvPr id="243" name="直線コネクタ 242"/>
        <xdr:cNvSpPr/>
      </xdr:nvSpPr>
      <xdr:spPr>
        <a:xfrm>
          <a:off x="12449175" y="85820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52</xdr:row>
      <xdr:rowOff>19050</xdr:rowOff>
    </xdr:from>
    <xdr:ext cx="504825" cy="257175"/>
    <xdr:sp>
      <xdr:nvSpPr>
        <xdr:cNvPr id="244" name="テキスト ボックス 243"/>
        <xdr:cNvSpPr txBox="1"/>
      </xdr:nvSpPr>
      <xdr:spPr>
        <a:xfrm>
          <a:off x="11934825" y="84391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sp>
      <xdr:nvSpPr>
        <xdr:cNvPr id="245" name="直線コネクタ 244"/>
        <xdr:cNvSpPr/>
      </xdr:nvSpPr>
      <xdr:spPr>
        <a:xfrm>
          <a:off x="12449175" y="82200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49</xdr:row>
      <xdr:rowOff>152400</xdr:rowOff>
    </xdr:from>
    <xdr:ext cx="504825" cy="257175"/>
    <xdr:sp>
      <xdr:nvSpPr>
        <xdr:cNvPr id="246" name="テキスト ボックス 245"/>
        <xdr:cNvSpPr txBox="1"/>
      </xdr:nvSpPr>
      <xdr:spPr>
        <a:xfrm>
          <a:off x="11934825" y="80867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fLocksText="0">
      <xdr:nvSpPr>
        <xdr:cNvPr id="247" name="その他グラフ枠"/>
        <xdr:cNvSpPr/>
      </xdr:nvSpPr>
      <xdr:spPr>
        <a:xfrm>
          <a:off x="12449175" y="82200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sp>
      <xdr:nvSpPr>
        <xdr:cNvPr id="248" name="直線コネクタ 247"/>
        <xdr:cNvSpPr/>
      </xdr:nvSpPr>
      <xdr:spPr>
        <a:xfrm flipV="1">
          <a:off x="16506825" y="8705850"/>
          <a:ext cx="0" cy="11906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60</xdr:row>
      <xdr:rowOff>161925</xdr:rowOff>
    </xdr:from>
    <xdr:ext cx="762000" cy="257175"/>
    <xdr:sp>
      <xdr:nvSpPr>
        <xdr:cNvPr id="249" name="その他最小値テキスト"/>
        <xdr:cNvSpPr txBox="1"/>
      </xdr:nvSpPr>
      <xdr:spPr>
        <a:xfrm>
          <a:off x="16592550" y="9877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23.3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sp>
      <xdr:nvSpPr>
        <xdr:cNvPr id="250" name="直線コネクタ 249"/>
        <xdr:cNvSpPr/>
      </xdr:nvSpPr>
      <xdr:spPr>
        <a:xfrm>
          <a:off x="16421100" y="98964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52</xdr:row>
      <xdr:rowOff>38100</xdr:rowOff>
    </xdr:from>
    <xdr:ext cx="762000" cy="257175"/>
    <xdr:sp>
      <xdr:nvSpPr>
        <xdr:cNvPr id="251" name="その他最大値テキスト"/>
        <xdr:cNvSpPr txBox="1"/>
      </xdr:nvSpPr>
      <xdr:spPr>
        <a:xfrm>
          <a:off x="16592550" y="8458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6.7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sp>
      <xdr:nvSpPr>
        <xdr:cNvPr id="252" name="直線コネクタ 251"/>
        <xdr:cNvSpPr/>
      </xdr:nvSpPr>
      <xdr:spPr>
        <a:xfrm>
          <a:off x="16421100" y="8705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57</xdr:row>
      <xdr:rowOff>16510</xdr:rowOff>
    </xdr:from>
    <xdr:to>
      <xdr:col>82</xdr:col>
      <xdr:colOff>107950</xdr:colOff>
      <xdr:row>57</xdr:row>
      <xdr:rowOff>39370</xdr:rowOff>
    </xdr:to>
    <xdr:sp>
      <xdr:nvSpPr>
        <xdr:cNvPr id="253" name="直線コネクタ 252"/>
        <xdr:cNvSpPr/>
      </xdr:nvSpPr>
      <xdr:spPr>
        <a:xfrm>
          <a:off x="15668625" y="92487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55</xdr:row>
      <xdr:rowOff>95250</xdr:rowOff>
    </xdr:from>
    <xdr:ext cx="762000" cy="257175"/>
    <xdr:sp>
      <xdr:nvSpPr>
        <xdr:cNvPr id="254" name="その他平均値テキスト"/>
        <xdr:cNvSpPr txBox="1"/>
      </xdr:nvSpPr>
      <xdr:spPr>
        <a:xfrm>
          <a:off x="16592550" y="90011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fLocksText="0">
      <xdr:nvSpPr>
        <xdr:cNvPr id="255" name="フローチャート: 判断 254"/>
        <xdr:cNvSpPr/>
      </xdr:nvSpPr>
      <xdr:spPr>
        <a:xfrm>
          <a:off x="16459200" y="91440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57</xdr:row>
      <xdr:rowOff>16510</xdr:rowOff>
    </xdr:from>
    <xdr:to>
      <xdr:col>78</xdr:col>
      <xdr:colOff>69850</xdr:colOff>
      <xdr:row>57</xdr:row>
      <xdr:rowOff>100330</xdr:rowOff>
    </xdr:to>
    <xdr:sp>
      <xdr:nvSpPr>
        <xdr:cNvPr id="256" name="直線コネクタ 255"/>
        <xdr:cNvSpPr/>
      </xdr:nvSpPr>
      <xdr:spPr>
        <a:xfrm flipV="1">
          <a:off x="14782800" y="9248775"/>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56</xdr:row>
      <xdr:rowOff>76200</xdr:rowOff>
    </xdr:from>
    <xdr:to>
      <xdr:col>78</xdr:col>
      <xdr:colOff>120650</xdr:colOff>
      <xdr:row>57</xdr:row>
      <xdr:rowOff>6350</xdr:rowOff>
    </xdr:to>
    <xdr:sp fLocksText="0">
      <xdr:nvSpPr>
        <xdr:cNvPr id="257" name="フローチャート: 判断 256"/>
        <xdr:cNvSpPr/>
      </xdr:nvSpPr>
      <xdr:spPr>
        <a:xfrm>
          <a:off x="15621000" y="91440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55</xdr:row>
      <xdr:rowOff>19050</xdr:rowOff>
    </xdr:from>
    <xdr:ext cx="733425" cy="257175"/>
    <xdr:sp>
      <xdr:nvSpPr>
        <xdr:cNvPr id="258" name="テキスト ボックス 257"/>
        <xdr:cNvSpPr txBox="1"/>
      </xdr:nvSpPr>
      <xdr:spPr>
        <a:xfrm>
          <a:off x="15287625" y="89249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100330</xdr:rowOff>
    </xdr:to>
    <xdr:sp>
      <xdr:nvSpPr>
        <xdr:cNvPr id="259" name="直線コネクタ 258"/>
        <xdr:cNvSpPr/>
      </xdr:nvSpPr>
      <xdr:spPr>
        <a:xfrm>
          <a:off x="13896975" y="928687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56</xdr:row>
      <xdr:rowOff>144780</xdr:rowOff>
    </xdr:from>
    <xdr:to>
      <xdr:col>74</xdr:col>
      <xdr:colOff>31750</xdr:colOff>
      <xdr:row>57</xdr:row>
      <xdr:rowOff>74930</xdr:rowOff>
    </xdr:to>
    <xdr:sp fLocksText="0">
      <xdr:nvSpPr>
        <xdr:cNvPr id="260" name="フローチャート: 判断 259"/>
        <xdr:cNvSpPr/>
      </xdr:nvSpPr>
      <xdr:spPr>
        <a:xfrm>
          <a:off x="14735175" y="92106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55</xdr:row>
      <xdr:rowOff>85725</xdr:rowOff>
    </xdr:from>
    <xdr:ext cx="762000" cy="257175"/>
    <xdr:sp>
      <xdr:nvSpPr>
        <xdr:cNvPr id="261" name="テキスト ボックス 260"/>
        <xdr:cNvSpPr txBox="1"/>
      </xdr:nvSpPr>
      <xdr:spPr>
        <a:xfrm>
          <a:off x="14401800" y="8991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77470</xdr:rowOff>
    </xdr:to>
    <xdr:sp>
      <xdr:nvSpPr>
        <xdr:cNvPr id="262" name="直線コネクタ 261"/>
        <xdr:cNvSpPr/>
      </xdr:nvSpPr>
      <xdr:spPr>
        <a:xfrm flipV="1">
          <a:off x="13001625" y="92868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57</xdr:row>
      <xdr:rowOff>34290</xdr:rowOff>
    </xdr:from>
    <xdr:to>
      <xdr:col>69</xdr:col>
      <xdr:colOff>142875</xdr:colOff>
      <xdr:row>57</xdr:row>
      <xdr:rowOff>135890</xdr:rowOff>
    </xdr:to>
    <xdr:sp fLocksText="0">
      <xdr:nvSpPr>
        <xdr:cNvPr id="263" name="フローチャート: 判断 262"/>
        <xdr:cNvSpPr/>
      </xdr:nvSpPr>
      <xdr:spPr>
        <a:xfrm>
          <a:off x="13839825" y="926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57</xdr:row>
      <xdr:rowOff>123825</xdr:rowOff>
    </xdr:from>
    <xdr:ext cx="762000" cy="257175"/>
    <xdr:sp>
      <xdr:nvSpPr>
        <xdr:cNvPr id="264" name="テキスト ボックス 263"/>
        <xdr:cNvSpPr txBox="1"/>
      </xdr:nvSpPr>
      <xdr:spPr>
        <a:xfrm>
          <a:off x="13506450" y="9353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fLocksText="0">
      <xdr:nvSpPr>
        <xdr:cNvPr id="265" name="フローチャート: 判断 264"/>
        <xdr:cNvSpPr/>
      </xdr:nvSpPr>
      <xdr:spPr>
        <a:xfrm>
          <a:off x="12954000" y="9248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55</xdr:row>
      <xdr:rowOff>133350</xdr:rowOff>
    </xdr:from>
    <xdr:ext cx="762000" cy="257175"/>
    <xdr:sp>
      <xdr:nvSpPr>
        <xdr:cNvPr id="266" name="テキスト ボックス 265"/>
        <xdr:cNvSpPr txBox="1"/>
      </xdr:nvSpPr>
      <xdr:spPr>
        <a:xfrm>
          <a:off x="12620625" y="9039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xdr:nvSpPr>
        <xdr:cNvPr id="267" name="テキスト ボックス 266"/>
        <xdr:cNvSpPr txBox="1"/>
      </xdr:nvSpPr>
      <xdr:spPr>
        <a:xfrm>
          <a:off x="1628775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xdr:nvSpPr>
        <xdr:cNvPr id="268" name="テキスト ボックス 267"/>
        <xdr:cNvSpPr txBox="1"/>
      </xdr:nvSpPr>
      <xdr:spPr>
        <a:xfrm>
          <a:off x="1544955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xdr:nvSpPr>
        <xdr:cNvPr id="269" name="テキスト ボックス 268"/>
        <xdr:cNvSpPr txBox="1"/>
      </xdr:nvSpPr>
      <xdr:spPr>
        <a:xfrm>
          <a:off x="14563725"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xdr:nvSpPr>
        <xdr:cNvPr id="270" name="テキスト ボックス 269"/>
        <xdr:cNvSpPr txBox="1"/>
      </xdr:nvSpPr>
      <xdr:spPr>
        <a:xfrm>
          <a:off x="1367790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xdr:nvSpPr>
        <xdr:cNvPr id="271" name="テキスト ボックス 270"/>
        <xdr:cNvSpPr txBox="1"/>
      </xdr:nvSpPr>
      <xdr:spPr>
        <a:xfrm>
          <a:off x="12782550" y="1037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fLocksText="0">
      <xdr:nvSpPr>
        <xdr:cNvPr id="272" name="楕円 271"/>
        <xdr:cNvSpPr/>
      </xdr:nvSpPr>
      <xdr:spPr>
        <a:xfrm>
          <a:off x="16459200" y="92297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56</xdr:row>
      <xdr:rowOff>133350</xdr:rowOff>
    </xdr:from>
    <xdr:ext cx="762000" cy="257175"/>
    <xdr:sp>
      <xdr:nvSpPr>
        <xdr:cNvPr id="273" name="その他該当値テキスト"/>
        <xdr:cNvSpPr txBox="1"/>
      </xdr:nvSpPr>
      <xdr:spPr>
        <a:xfrm>
          <a:off x="16592550" y="9201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fLocksText="0">
      <xdr:nvSpPr>
        <xdr:cNvPr id="274" name="楕円 273"/>
        <xdr:cNvSpPr/>
      </xdr:nvSpPr>
      <xdr:spPr>
        <a:xfrm>
          <a:off x="15621000" y="92011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57</xdr:row>
      <xdr:rowOff>47625</xdr:rowOff>
    </xdr:from>
    <xdr:ext cx="733425" cy="257175"/>
    <xdr:sp>
      <xdr:nvSpPr>
        <xdr:cNvPr id="275" name="テキスト ボックス 274"/>
        <xdr:cNvSpPr txBox="1"/>
      </xdr:nvSpPr>
      <xdr:spPr>
        <a:xfrm>
          <a:off x="15287625" y="92773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fLocksText="0">
      <xdr:nvSpPr>
        <xdr:cNvPr id="276" name="楕円 275"/>
        <xdr:cNvSpPr/>
      </xdr:nvSpPr>
      <xdr:spPr>
        <a:xfrm>
          <a:off x="14735175" y="9277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57</xdr:row>
      <xdr:rowOff>133350</xdr:rowOff>
    </xdr:from>
    <xdr:ext cx="762000" cy="257175"/>
    <xdr:sp>
      <xdr:nvSpPr>
        <xdr:cNvPr id="277" name="テキスト ボックス 276"/>
        <xdr:cNvSpPr txBox="1"/>
      </xdr:nvSpPr>
      <xdr:spPr>
        <a:xfrm>
          <a:off x="14401800" y="93630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fLocksText="0">
      <xdr:nvSpPr>
        <xdr:cNvPr id="278" name="楕円 277"/>
        <xdr:cNvSpPr/>
      </xdr:nvSpPr>
      <xdr:spPr>
        <a:xfrm>
          <a:off x="13839825" y="9229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55</xdr:row>
      <xdr:rowOff>114300</xdr:rowOff>
    </xdr:from>
    <xdr:ext cx="762000" cy="257175"/>
    <xdr:sp>
      <xdr:nvSpPr>
        <xdr:cNvPr id="279" name="テキスト ボックス 278"/>
        <xdr:cNvSpPr txBox="1"/>
      </xdr:nvSpPr>
      <xdr:spPr>
        <a:xfrm>
          <a:off x="13506450" y="9020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fLocksText="0">
      <xdr:nvSpPr>
        <xdr:cNvPr id="280" name="楕円 279"/>
        <xdr:cNvSpPr/>
      </xdr:nvSpPr>
      <xdr:spPr>
        <a:xfrm>
          <a:off x="12954000" y="9258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57</xdr:row>
      <xdr:rowOff>114300</xdr:rowOff>
    </xdr:from>
    <xdr:ext cx="762000" cy="257175"/>
    <xdr:sp>
      <xdr:nvSpPr>
        <xdr:cNvPr id="281" name="テキスト ボックス 280"/>
        <xdr:cNvSpPr txBox="1"/>
      </xdr:nvSpPr>
      <xdr:spPr>
        <a:xfrm>
          <a:off x="12620625" y="9344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fLocksText="0">
      <xdr:nvSpPr>
        <xdr:cNvPr id="282" name="正方形/長方形 281"/>
        <xdr:cNvSpPr/>
      </xdr:nvSpPr>
      <xdr:spPr>
        <a:xfrm>
          <a:off x="12449175" y="44386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fLocksText="0">
      <xdr:nvSpPr>
        <xdr:cNvPr id="283" name="正方形/長方形 282"/>
        <xdr:cNvSpPr/>
      </xdr:nvSpPr>
      <xdr:spPr>
        <a:xfrm>
          <a:off x="17078325" y="4505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fLocksText="0">
      <xdr:nvSpPr>
        <xdr:cNvPr id="284" name="正方形/長方形 283"/>
        <xdr:cNvSpPr/>
      </xdr:nvSpPr>
      <xdr:spPr>
        <a:xfrm>
          <a:off x="17078325" y="4686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fLocksText="0">
      <xdr:nvSpPr>
        <xdr:cNvPr id="285" name="正方形/長方形 284"/>
        <xdr:cNvSpPr/>
      </xdr:nvSpPr>
      <xdr:spPr>
        <a:xfrm>
          <a:off x="18773775" y="45053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fLocksText="0">
      <xdr:nvSpPr>
        <xdr:cNvPr id="286" name="正方形/長方形 285"/>
        <xdr:cNvSpPr/>
      </xdr:nvSpPr>
      <xdr:spPr>
        <a:xfrm>
          <a:off x="18773775" y="46863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fLocksText="0">
      <xdr:nvSpPr>
        <xdr:cNvPr id="287" name="正方形/長方形 286"/>
        <xdr:cNvSpPr/>
      </xdr:nvSpPr>
      <xdr:spPr>
        <a:xfrm>
          <a:off x="20383500" y="4505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fLocksText="0">
      <xdr:nvSpPr>
        <xdr:cNvPr id="288" name="正方形/長方形 287"/>
        <xdr:cNvSpPr/>
      </xdr:nvSpPr>
      <xdr:spPr>
        <a:xfrm>
          <a:off x="20383500" y="4686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fLocksText="0">
      <xdr:nvSpPr>
        <xdr:cNvPr id="289" name="正方形/長方形 288"/>
        <xdr:cNvSpPr/>
      </xdr:nvSpPr>
      <xdr:spPr>
        <a:xfrm>
          <a:off x="12449175" y="49815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fLocksText="0">
      <xdr:nvSpPr>
        <xdr:cNvPr id="290" name="正方形/長方形 289"/>
        <xdr:cNvSpPr/>
      </xdr:nvSpPr>
      <xdr:spPr>
        <a:xfrm>
          <a:off x="17402175" y="49815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fLocksText="0">
      <xdr:nvSpPr>
        <xdr:cNvPr id="291" name="正方形/長方形 290"/>
        <xdr:cNvSpPr/>
      </xdr:nvSpPr>
      <xdr:spPr>
        <a:xfrm>
          <a:off x="17459325" y="49815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fLocksText="0">
      <xdr:nvSpPr>
        <xdr:cNvPr id="292" name="テキスト ボックス 291"/>
        <xdr:cNvSpPr txBox="1"/>
      </xdr:nvSpPr>
      <xdr:spPr>
        <a:xfrm>
          <a:off x="17497425" y="52863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a:t>
          </a:r>
          <a:r>
            <a:rPr altLang="en-US" lang="ja-JP" sz="900" u="none" b="0" i="0" kern="0" spc="0" baseline="0">
              <a:ln>
                <a:noFill/>
              </a:ln>
              <a:solidFill>
                <a:srgbClr val="000000"/>
              </a:solidFill>
              <a:effectLst/>
              <a:latin typeface="+mn-lt"/>
              <a:ea typeface="+mn-ea"/>
              <a:cs typeface="+mn-cs"/>
            </a:rPr>
            <a:t>高齢者医療費助成等の増により</a:t>
          </a:r>
          <a:r>
            <a:rPr altLang="ja-JP" lang="ja-JP" sz="900" u="none" b="0" i="0" kern="0" spc="0" baseline="0">
              <a:ln>
                <a:noFill/>
              </a:ln>
              <a:solidFill>
                <a:srgbClr val="000000"/>
              </a:solidFill>
              <a:effectLst/>
              <a:latin typeface="+mn-lt"/>
              <a:ea typeface="+mn-ea"/>
              <a:cs typeface="+mn-cs"/>
            </a:rPr>
            <a:t>経常経費が</a:t>
          </a:r>
          <a:r>
            <a:rPr altLang="en-US" lang="ja-JP" sz="900" u="none" b="0" i="0" kern="0" spc="0" baseline="0">
              <a:ln>
                <a:noFill/>
              </a:ln>
              <a:solidFill>
                <a:srgbClr val="000000"/>
              </a:solidFill>
              <a:effectLst/>
              <a:latin typeface="+mn-lt"/>
              <a:ea typeface="+mn-ea"/>
              <a:cs typeface="+mn-cs"/>
            </a:rPr>
            <a:t>増加</a:t>
          </a:r>
          <a:r>
            <a:rPr altLang="ja-JP" lang="ja-JP" sz="900" u="none" b="0" i="0" kern="0" spc="0" baseline="0">
              <a:ln>
                <a:noFill/>
              </a:ln>
              <a:solidFill>
                <a:srgbClr val="000000"/>
              </a:solidFill>
              <a:effectLst/>
              <a:latin typeface="+mn-lt"/>
              <a:ea typeface="+mn-ea"/>
              <a:cs typeface="+mn-cs"/>
            </a:rPr>
            <a:t>し、経常経費充当一般財源は</a:t>
          </a:r>
          <a:r>
            <a:rPr altLang="en-US" lang="ja-JP" sz="900" u="none" b="0" i="0" kern="0" spc="0" baseline="0">
              <a:ln>
                <a:noFill/>
              </a:ln>
              <a:solidFill>
                <a:srgbClr val="000000"/>
              </a:solidFill>
              <a:effectLst/>
              <a:latin typeface="+mn-lt"/>
              <a:ea typeface="+mn-ea"/>
              <a:cs typeface="+mn-cs"/>
            </a:rPr>
            <a:t>約</a:t>
          </a:r>
          <a:r>
            <a:rPr altLang="ja-JP" lang="en-US" sz="900" u="none" b="0" i="0" kern="0" spc="0" baseline="0">
              <a:ln>
                <a:noFill/>
              </a:ln>
              <a:solidFill>
                <a:srgbClr val="000000"/>
              </a:solidFill>
              <a:effectLst/>
              <a:latin typeface="+mn-lt"/>
              <a:ea typeface="+mn-ea"/>
              <a:cs typeface="+mn-cs"/>
            </a:rPr>
            <a:t>180</a:t>
          </a:r>
          <a:r>
            <a:rPr altLang="en-US" lang="ja-JP" sz="900" u="none" b="0" i="0" kern="0" spc="0" baseline="0">
              <a:ln>
                <a:noFill/>
              </a:ln>
              <a:solidFill>
                <a:srgbClr val="000000"/>
              </a:solidFill>
              <a:effectLst/>
              <a:latin typeface="+mn-lt"/>
              <a:ea typeface="+mn-ea"/>
              <a:cs typeface="+mn-cs"/>
            </a:rPr>
            <a:t>万円の増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が、地方税や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となった結果、</a:t>
          </a:r>
          <a:r>
            <a:rPr altLang="ja-JP" lang="en-US" sz="900" u="none" b="0" i="0" kern="0" spc="0" baseline="0">
              <a:ln>
                <a:noFill/>
              </a:ln>
              <a:solidFill>
                <a:srgbClr val="000000"/>
              </a:solidFill>
              <a:effectLst/>
              <a:latin typeface="+mn-lt"/>
              <a:ea typeface="+mn-ea"/>
              <a:cs typeface="+mn-cs"/>
            </a:rPr>
            <a:t>0.1</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改善した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62</xdr:col>
      <xdr:colOff>0</xdr:colOff>
      <xdr:row>29</xdr:row>
      <xdr:rowOff>104775</xdr:rowOff>
    </xdr:from>
    <xdr:ext cx="295275" cy="228600"/>
    <xdr:sp>
      <xdr:nvSpPr>
        <xdr:cNvPr id="293" name="テキスト ボックス 292"/>
        <xdr:cNvSpPr txBox="1"/>
      </xdr:nvSpPr>
      <xdr:spPr>
        <a:xfrm>
          <a:off x="12401550" y="48006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sp>
      <xdr:nvSpPr>
        <xdr:cNvPr id="294" name="直線コネクタ 293"/>
        <xdr:cNvSpPr/>
      </xdr:nvSpPr>
      <xdr:spPr>
        <a:xfrm>
          <a:off x="12449175" y="71342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43</xdr:row>
      <xdr:rowOff>38100</xdr:rowOff>
    </xdr:from>
    <xdr:ext cx="504825" cy="257175"/>
    <xdr:sp>
      <xdr:nvSpPr>
        <xdr:cNvPr id="295" name="テキスト ボックス 294"/>
        <xdr:cNvSpPr txBox="1"/>
      </xdr:nvSpPr>
      <xdr:spPr>
        <a:xfrm>
          <a:off x="11934825" y="70008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sp>
      <xdr:nvSpPr>
        <xdr:cNvPr id="296" name="直線コネクタ 295"/>
        <xdr:cNvSpPr/>
      </xdr:nvSpPr>
      <xdr:spPr>
        <a:xfrm>
          <a:off x="12449175" y="68294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41</xdr:row>
      <xdr:rowOff>57150</xdr:rowOff>
    </xdr:from>
    <xdr:ext cx="504825" cy="257175"/>
    <xdr:sp>
      <xdr:nvSpPr>
        <xdr:cNvPr id="297" name="テキスト ボックス 296"/>
        <xdr:cNvSpPr txBox="1"/>
      </xdr:nvSpPr>
      <xdr:spPr>
        <a:xfrm>
          <a:off x="11934825" y="66960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sp>
      <xdr:nvSpPr>
        <xdr:cNvPr id="298" name="直線コネクタ 297"/>
        <xdr:cNvSpPr/>
      </xdr:nvSpPr>
      <xdr:spPr>
        <a:xfrm>
          <a:off x="12449175" y="65246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39</xdr:row>
      <xdr:rowOff>76200</xdr:rowOff>
    </xdr:from>
    <xdr:ext cx="504825" cy="257175"/>
    <xdr:sp>
      <xdr:nvSpPr>
        <xdr:cNvPr id="299" name="テキスト ボックス 298"/>
        <xdr:cNvSpPr txBox="1"/>
      </xdr:nvSpPr>
      <xdr:spPr>
        <a:xfrm>
          <a:off x="11934825" y="63912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sp>
      <xdr:nvSpPr>
        <xdr:cNvPr id="300" name="直線コネクタ 299"/>
        <xdr:cNvSpPr/>
      </xdr:nvSpPr>
      <xdr:spPr>
        <a:xfrm>
          <a:off x="12449175" y="62103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37</xdr:row>
      <xdr:rowOff>95250</xdr:rowOff>
    </xdr:from>
    <xdr:ext cx="504825" cy="257175"/>
    <xdr:sp>
      <xdr:nvSpPr>
        <xdr:cNvPr id="301" name="テキスト ボックス 300"/>
        <xdr:cNvSpPr txBox="1"/>
      </xdr:nvSpPr>
      <xdr:spPr>
        <a:xfrm>
          <a:off x="11934825" y="60864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sp>
      <xdr:nvSpPr>
        <xdr:cNvPr id="302" name="直線コネクタ 301"/>
        <xdr:cNvSpPr/>
      </xdr:nvSpPr>
      <xdr:spPr>
        <a:xfrm>
          <a:off x="12449175" y="59055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35</xdr:row>
      <xdr:rowOff>104775</xdr:rowOff>
    </xdr:from>
    <xdr:ext cx="504825" cy="257175"/>
    <xdr:sp>
      <xdr:nvSpPr>
        <xdr:cNvPr id="303" name="テキスト ボックス 302"/>
        <xdr:cNvSpPr txBox="1"/>
      </xdr:nvSpPr>
      <xdr:spPr>
        <a:xfrm>
          <a:off x="11934825" y="57721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sp>
      <xdr:nvSpPr>
        <xdr:cNvPr id="304" name="直線コネクタ 303"/>
        <xdr:cNvSpPr/>
      </xdr:nvSpPr>
      <xdr:spPr>
        <a:xfrm>
          <a:off x="12449175" y="56007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33</xdr:row>
      <xdr:rowOff>123825</xdr:rowOff>
    </xdr:from>
    <xdr:ext cx="504825" cy="257175"/>
    <xdr:sp>
      <xdr:nvSpPr>
        <xdr:cNvPr id="305" name="テキスト ボックス 304"/>
        <xdr:cNvSpPr txBox="1"/>
      </xdr:nvSpPr>
      <xdr:spPr>
        <a:xfrm>
          <a:off x="11934825" y="54673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sp>
      <xdr:nvSpPr>
        <xdr:cNvPr id="306" name="直線コネクタ 305"/>
        <xdr:cNvSpPr/>
      </xdr:nvSpPr>
      <xdr:spPr>
        <a:xfrm>
          <a:off x="12449175" y="52959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31</xdr:row>
      <xdr:rowOff>142875</xdr:rowOff>
    </xdr:from>
    <xdr:ext cx="504825" cy="257175"/>
    <xdr:sp>
      <xdr:nvSpPr>
        <xdr:cNvPr id="307" name="テキスト ボックス 306"/>
        <xdr:cNvSpPr txBox="1"/>
      </xdr:nvSpPr>
      <xdr:spPr>
        <a:xfrm>
          <a:off x="11934825" y="51625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sp>
      <xdr:nvSpPr>
        <xdr:cNvPr id="308" name="直線コネクタ 307"/>
        <xdr:cNvSpPr/>
      </xdr:nvSpPr>
      <xdr:spPr>
        <a:xfrm>
          <a:off x="12449175" y="49815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29</xdr:row>
      <xdr:rowOff>152400</xdr:rowOff>
    </xdr:from>
    <xdr:ext cx="504825" cy="257175"/>
    <xdr:sp>
      <xdr:nvSpPr>
        <xdr:cNvPr id="309" name="テキスト ボックス 308"/>
        <xdr:cNvSpPr txBox="1"/>
      </xdr:nvSpPr>
      <xdr:spPr>
        <a:xfrm>
          <a:off x="11934825" y="48482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fLocksText="0">
      <xdr:nvSpPr>
        <xdr:cNvPr id="310" name="補助費等グラフ枠"/>
        <xdr:cNvSpPr/>
      </xdr:nvSpPr>
      <xdr:spPr>
        <a:xfrm>
          <a:off x="12449175" y="49815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sp>
      <xdr:nvSpPr>
        <xdr:cNvPr id="311" name="直線コネクタ 310"/>
        <xdr:cNvSpPr/>
      </xdr:nvSpPr>
      <xdr:spPr>
        <a:xfrm flipV="1">
          <a:off x="16506825" y="5448300"/>
          <a:ext cx="0" cy="12192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40</xdr:row>
      <xdr:rowOff>171450</xdr:rowOff>
    </xdr:from>
    <xdr:ext cx="762000" cy="257175"/>
    <xdr:sp>
      <xdr:nvSpPr>
        <xdr:cNvPr id="312" name="補助費等最小値テキスト"/>
        <xdr:cNvSpPr txBox="1"/>
      </xdr:nvSpPr>
      <xdr:spPr>
        <a:xfrm>
          <a:off x="16592550" y="6638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27.3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sp>
      <xdr:nvSpPr>
        <xdr:cNvPr id="313" name="直線コネクタ 312"/>
        <xdr:cNvSpPr/>
      </xdr:nvSpPr>
      <xdr:spPr>
        <a:xfrm>
          <a:off x="16421100" y="66675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32</xdr:row>
      <xdr:rowOff>19050</xdr:rowOff>
    </xdr:from>
    <xdr:ext cx="762000" cy="257175"/>
    <xdr:sp>
      <xdr:nvSpPr>
        <xdr:cNvPr id="314" name="補助費等最大値テキスト"/>
        <xdr:cNvSpPr txBox="1"/>
      </xdr:nvSpPr>
      <xdr:spPr>
        <a:xfrm>
          <a:off x="16592550" y="5200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7.5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sp>
      <xdr:nvSpPr>
        <xdr:cNvPr id="315" name="直線コネクタ 314"/>
        <xdr:cNvSpPr/>
      </xdr:nvSpPr>
      <xdr:spPr>
        <a:xfrm>
          <a:off x="16421100" y="54483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39</xdr:row>
      <xdr:rowOff>125367</xdr:rowOff>
    </xdr:from>
    <xdr:to>
      <xdr:col>82</xdr:col>
      <xdr:colOff>107950</xdr:colOff>
      <xdr:row>39</xdr:row>
      <xdr:rowOff>131899</xdr:rowOff>
    </xdr:to>
    <xdr:sp>
      <xdr:nvSpPr>
        <xdr:cNvPr id="316" name="直線コネクタ 315"/>
        <xdr:cNvSpPr/>
      </xdr:nvSpPr>
      <xdr:spPr>
        <a:xfrm flipV="1">
          <a:off x="15668625" y="643890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35</xdr:row>
      <xdr:rowOff>28575</xdr:rowOff>
    </xdr:from>
    <xdr:ext cx="762000" cy="257175"/>
    <xdr:sp>
      <xdr:nvSpPr>
        <xdr:cNvPr id="317" name="補助費等平均値テキスト"/>
        <xdr:cNvSpPr txBox="1"/>
      </xdr:nvSpPr>
      <xdr:spPr>
        <a:xfrm>
          <a:off x="16592550" y="56959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fLocksText="0">
      <xdr:nvSpPr>
        <xdr:cNvPr id="318" name="フローチャート: 判断 317"/>
        <xdr:cNvSpPr/>
      </xdr:nvSpPr>
      <xdr:spPr>
        <a:xfrm>
          <a:off x="16459200" y="5838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39</xdr:row>
      <xdr:rowOff>131899</xdr:rowOff>
    </xdr:from>
    <xdr:to>
      <xdr:col>78</xdr:col>
      <xdr:colOff>69850</xdr:colOff>
      <xdr:row>40</xdr:row>
      <xdr:rowOff>149860</xdr:rowOff>
    </xdr:to>
    <xdr:sp>
      <xdr:nvSpPr>
        <xdr:cNvPr id="319" name="直線コネクタ 318"/>
        <xdr:cNvSpPr/>
      </xdr:nvSpPr>
      <xdr:spPr>
        <a:xfrm flipV="1">
          <a:off x="14782800" y="6448425"/>
          <a:ext cx="885825" cy="1809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35</xdr:row>
      <xdr:rowOff>113756</xdr:rowOff>
    </xdr:from>
    <xdr:to>
      <xdr:col>78</xdr:col>
      <xdr:colOff>120650</xdr:colOff>
      <xdr:row>36</xdr:row>
      <xdr:rowOff>43906</xdr:rowOff>
    </xdr:to>
    <xdr:sp fLocksText="0">
      <xdr:nvSpPr>
        <xdr:cNvPr id="320" name="フローチャート: 判断 319"/>
        <xdr:cNvSpPr/>
      </xdr:nvSpPr>
      <xdr:spPr>
        <a:xfrm>
          <a:off x="15621000" y="57816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34</xdr:row>
      <xdr:rowOff>57150</xdr:rowOff>
    </xdr:from>
    <xdr:ext cx="733425" cy="257175"/>
    <xdr:sp>
      <xdr:nvSpPr>
        <xdr:cNvPr id="321" name="テキスト ボックス 320"/>
        <xdr:cNvSpPr txBox="1"/>
      </xdr:nvSpPr>
      <xdr:spPr>
        <a:xfrm>
          <a:off x="15287625" y="55626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51888</xdr:rowOff>
    </xdr:from>
    <xdr:to>
      <xdr:col>73</xdr:col>
      <xdr:colOff>180975</xdr:colOff>
      <xdr:row>40</xdr:row>
      <xdr:rowOff>149860</xdr:rowOff>
    </xdr:to>
    <xdr:sp>
      <xdr:nvSpPr>
        <xdr:cNvPr id="322" name="直線コネクタ 321"/>
        <xdr:cNvSpPr/>
      </xdr:nvSpPr>
      <xdr:spPr>
        <a:xfrm>
          <a:off x="13896975" y="6524625"/>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36</xdr:row>
      <xdr:rowOff>27214</xdr:rowOff>
    </xdr:from>
    <xdr:to>
      <xdr:col>74</xdr:col>
      <xdr:colOff>31750</xdr:colOff>
      <xdr:row>36</xdr:row>
      <xdr:rowOff>128814</xdr:rowOff>
    </xdr:to>
    <xdr:sp fLocksText="0">
      <xdr:nvSpPr>
        <xdr:cNvPr id="323" name="フローチャート: 判断 322"/>
        <xdr:cNvSpPr/>
      </xdr:nvSpPr>
      <xdr:spPr>
        <a:xfrm>
          <a:off x="14735175" y="585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34</xdr:row>
      <xdr:rowOff>142875</xdr:rowOff>
    </xdr:from>
    <xdr:ext cx="762000" cy="257175"/>
    <xdr:sp>
      <xdr:nvSpPr>
        <xdr:cNvPr id="324" name="テキスト ボックス 323"/>
        <xdr:cNvSpPr txBox="1"/>
      </xdr:nvSpPr>
      <xdr:spPr>
        <a:xfrm>
          <a:off x="14401800" y="5648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51888</xdr:rowOff>
    </xdr:from>
    <xdr:to>
      <xdr:col>69</xdr:col>
      <xdr:colOff>92075</xdr:colOff>
      <xdr:row>40</xdr:row>
      <xdr:rowOff>123734</xdr:rowOff>
    </xdr:to>
    <xdr:sp>
      <xdr:nvSpPr>
        <xdr:cNvPr id="325" name="直線コネクタ 324"/>
        <xdr:cNvSpPr/>
      </xdr:nvSpPr>
      <xdr:spPr>
        <a:xfrm flipV="1">
          <a:off x="13001625" y="652462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35</xdr:row>
      <xdr:rowOff>159476</xdr:rowOff>
    </xdr:from>
    <xdr:to>
      <xdr:col>69</xdr:col>
      <xdr:colOff>142875</xdr:colOff>
      <xdr:row>36</xdr:row>
      <xdr:rowOff>89626</xdr:rowOff>
    </xdr:to>
    <xdr:sp fLocksText="0">
      <xdr:nvSpPr>
        <xdr:cNvPr id="326" name="フローチャート: 判断 325"/>
        <xdr:cNvSpPr/>
      </xdr:nvSpPr>
      <xdr:spPr>
        <a:xfrm>
          <a:off x="13839825" y="58293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34</xdr:row>
      <xdr:rowOff>95250</xdr:rowOff>
    </xdr:from>
    <xdr:ext cx="762000" cy="257175"/>
    <xdr:sp>
      <xdr:nvSpPr>
        <xdr:cNvPr id="327" name="テキスト ボックス 326"/>
        <xdr:cNvSpPr txBox="1"/>
      </xdr:nvSpPr>
      <xdr:spPr>
        <a:xfrm>
          <a:off x="13506450" y="5600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fLocksText="0">
      <xdr:nvSpPr>
        <xdr:cNvPr id="328" name="フローチャート: 判断 327"/>
        <xdr:cNvSpPr/>
      </xdr:nvSpPr>
      <xdr:spPr>
        <a:xfrm>
          <a:off x="12954000" y="5791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34</xdr:row>
      <xdr:rowOff>57150</xdr:rowOff>
    </xdr:from>
    <xdr:ext cx="762000" cy="257175"/>
    <xdr:sp>
      <xdr:nvSpPr>
        <xdr:cNvPr id="329" name="テキスト ボックス 328"/>
        <xdr:cNvSpPr txBox="1"/>
      </xdr:nvSpPr>
      <xdr:spPr>
        <a:xfrm>
          <a:off x="12620625" y="5562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xdr:nvSpPr>
        <xdr:cNvPr id="330" name="テキスト ボックス 329"/>
        <xdr:cNvSpPr txBox="1"/>
      </xdr:nvSpPr>
      <xdr:spPr>
        <a:xfrm>
          <a:off x="1628775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xdr:nvSpPr>
        <xdr:cNvPr id="331" name="テキスト ボックス 330"/>
        <xdr:cNvSpPr txBox="1"/>
      </xdr:nvSpPr>
      <xdr:spPr>
        <a:xfrm>
          <a:off x="1544955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xdr:nvSpPr>
        <xdr:cNvPr id="332" name="テキスト ボックス 331"/>
        <xdr:cNvSpPr txBox="1"/>
      </xdr:nvSpPr>
      <xdr:spPr>
        <a:xfrm>
          <a:off x="14563725"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xdr:nvSpPr>
        <xdr:cNvPr id="333" name="テキスト ボックス 332"/>
        <xdr:cNvSpPr txBox="1"/>
      </xdr:nvSpPr>
      <xdr:spPr>
        <a:xfrm>
          <a:off x="1367790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xdr:nvSpPr>
        <xdr:cNvPr id="334" name="テキスト ボックス 333"/>
        <xdr:cNvSpPr txBox="1"/>
      </xdr:nvSpPr>
      <xdr:spPr>
        <a:xfrm>
          <a:off x="1278255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74567</xdr:rowOff>
    </xdr:from>
    <xdr:to>
      <xdr:col>82</xdr:col>
      <xdr:colOff>158750</xdr:colOff>
      <xdr:row>40</xdr:row>
      <xdr:rowOff>4717</xdr:rowOff>
    </xdr:to>
    <xdr:sp fLocksText="0">
      <xdr:nvSpPr>
        <xdr:cNvPr id="335" name="楕円 334"/>
        <xdr:cNvSpPr/>
      </xdr:nvSpPr>
      <xdr:spPr>
        <a:xfrm>
          <a:off x="16459200" y="63912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39</xdr:row>
      <xdr:rowOff>47625</xdr:rowOff>
    </xdr:from>
    <xdr:ext cx="762000" cy="257175"/>
    <xdr:sp>
      <xdr:nvSpPr>
        <xdr:cNvPr id="336" name="補助費等該当値テキスト"/>
        <xdr:cNvSpPr txBox="1"/>
      </xdr:nvSpPr>
      <xdr:spPr>
        <a:xfrm>
          <a:off x="16592550" y="6362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81099</xdr:rowOff>
    </xdr:from>
    <xdr:to>
      <xdr:col>78</xdr:col>
      <xdr:colOff>120650</xdr:colOff>
      <xdr:row>40</xdr:row>
      <xdr:rowOff>11249</xdr:rowOff>
    </xdr:to>
    <xdr:sp fLocksText="0">
      <xdr:nvSpPr>
        <xdr:cNvPr id="337" name="楕円 336"/>
        <xdr:cNvSpPr/>
      </xdr:nvSpPr>
      <xdr:spPr>
        <a:xfrm>
          <a:off x="15621000" y="64008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39</xdr:row>
      <xdr:rowOff>171450</xdr:rowOff>
    </xdr:from>
    <xdr:ext cx="733425" cy="257175"/>
    <xdr:sp>
      <xdr:nvSpPr>
        <xdr:cNvPr id="338" name="テキスト ボックス 337"/>
        <xdr:cNvSpPr txBox="1"/>
      </xdr:nvSpPr>
      <xdr:spPr>
        <a:xfrm>
          <a:off x="15287625" y="64770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23.7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99060</xdr:rowOff>
    </xdr:from>
    <xdr:to>
      <xdr:col>74</xdr:col>
      <xdr:colOff>31750</xdr:colOff>
      <xdr:row>41</xdr:row>
      <xdr:rowOff>29210</xdr:rowOff>
    </xdr:to>
    <xdr:sp fLocksText="0">
      <xdr:nvSpPr>
        <xdr:cNvPr id="339" name="楕円 338"/>
        <xdr:cNvSpPr/>
      </xdr:nvSpPr>
      <xdr:spPr>
        <a:xfrm>
          <a:off x="14735175" y="65722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41</xdr:row>
      <xdr:rowOff>9525</xdr:rowOff>
    </xdr:from>
    <xdr:ext cx="762000" cy="257175"/>
    <xdr:sp>
      <xdr:nvSpPr>
        <xdr:cNvPr id="340" name="テキスト ボックス 339"/>
        <xdr:cNvSpPr txBox="1"/>
      </xdr:nvSpPr>
      <xdr:spPr>
        <a:xfrm>
          <a:off x="14401800" y="6648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fLocksText="0">
      <xdr:nvSpPr>
        <xdr:cNvPr id="341" name="楕円 340"/>
        <xdr:cNvSpPr/>
      </xdr:nvSpPr>
      <xdr:spPr>
        <a:xfrm>
          <a:off x="13839825" y="6477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40</xdr:row>
      <xdr:rowOff>85725</xdr:rowOff>
    </xdr:from>
    <xdr:ext cx="762000" cy="257175"/>
    <xdr:sp>
      <xdr:nvSpPr>
        <xdr:cNvPr id="342" name="テキスト ボックス 341"/>
        <xdr:cNvSpPr txBox="1"/>
      </xdr:nvSpPr>
      <xdr:spPr>
        <a:xfrm>
          <a:off x="13506450" y="6562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72934</xdr:rowOff>
    </xdr:from>
    <xdr:to>
      <xdr:col>65</xdr:col>
      <xdr:colOff>53975</xdr:colOff>
      <xdr:row>41</xdr:row>
      <xdr:rowOff>3084</xdr:rowOff>
    </xdr:to>
    <xdr:sp fLocksText="0">
      <xdr:nvSpPr>
        <xdr:cNvPr id="343" name="楕円 342"/>
        <xdr:cNvSpPr/>
      </xdr:nvSpPr>
      <xdr:spPr>
        <a:xfrm>
          <a:off x="12954000" y="6553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40</xdr:row>
      <xdr:rowOff>161925</xdr:rowOff>
    </xdr:from>
    <xdr:ext cx="762000" cy="257175"/>
    <xdr:sp>
      <xdr:nvSpPr>
        <xdr:cNvPr id="344" name="テキスト ボックス 343"/>
        <xdr:cNvSpPr txBox="1"/>
      </xdr:nvSpPr>
      <xdr:spPr>
        <a:xfrm>
          <a:off x="12620625" y="6638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fLocksText="0">
      <xdr:nvSpPr>
        <xdr:cNvPr id="345" name="正方形/長方形 344"/>
        <xdr:cNvSpPr/>
      </xdr:nvSpPr>
      <xdr:spPr>
        <a:xfrm>
          <a:off x="762000" y="109156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fLocksText="0">
      <xdr:nvSpPr>
        <xdr:cNvPr id="346" name="正方形/長方形 345"/>
        <xdr:cNvSpPr/>
      </xdr:nvSpPr>
      <xdr:spPr>
        <a:xfrm>
          <a:off x="5400675" y="10982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fLocksText="0">
      <xdr:nvSpPr>
        <xdr:cNvPr id="347" name="正方形/長方形 346"/>
        <xdr:cNvSpPr/>
      </xdr:nvSpPr>
      <xdr:spPr>
        <a:xfrm>
          <a:off x="5400675" y="11163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fLocksText="0">
      <xdr:nvSpPr>
        <xdr:cNvPr id="348" name="正方形/長方形 347"/>
        <xdr:cNvSpPr/>
      </xdr:nvSpPr>
      <xdr:spPr>
        <a:xfrm>
          <a:off x="7086600" y="109823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fLocksText="0">
      <xdr:nvSpPr>
        <xdr:cNvPr id="349" name="正方形/長方形 348"/>
        <xdr:cNvSpPr/>
      </xdr:nvSpPr>
      <xdr:spPr>
        <a:xfrm>
          <a:off x="7086600" y="111633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16.0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fLocksText="0">
      <xdr:nvSpPr>
        <xdr:cNvPr id="350" name="正方形/長方形 349"/>
        <xdr:cNvSpPr/>
      </xdr:nvSpPr>
      <xdr:spPr>
        <a:xfrm>
          <a:off x="8696325" y="10982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fLocksText="0">
      <xdr:nvSpPr>
        <xdr:cNvPr id="351" name="正方形/長方形 350"/>
        <xdr:cNvSpPr/>
      </xdr:nvSpPr>
      <xdr:spPr>
        <a:xfrm>
          <a:off x="8696325" y="11163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fLocksText="0">
      <xdr:nvSpPr>
        <xdr:cNvPr id="352" name="正方形/長方形 351"/>
        <xdr:cNvSpPr/>
      </xdr:nvSpPr>
      <xdr:spPr>
        <a:xfrm>
          <a:off x="762000" y="114585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fLocksText="0">
      <xdr:nvSpPr>
        <xdr:cNvPr id="353" name="正方形/長方形 352"/>
        <xdr:cNvSpPr/>
      </xdr:nvSpPr>
      <xdr:spPr>
        <a:xfrm>
          <a:off x="5715000" y="114585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fLocksText="0">
      <xdr:nvSpPr>
        <xdr:cNvPr id="354" name="正方形/長方形 353"/>
        <xdr:cNvSpPr/>
      </xdr:nvSpPr>
      <xdr:spPr>
        <a:xfrm>
          <a:off x="5781675" y="114585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fLocksText="0">
      <xdr:nvSpPr>
        <xdr:cNvPr id="355" name="テキスト ボックス 354"/>
        <xdr:cNvSpPr txBox="1"/>
      </xdr:nvSpPr>
      <xdr:spPr>
        <a:xfrm>
          <a:off x="5819775" y="117633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公債費は</a:t>
          </a:r>
          <a:r>
            <a:rPr altLang="en-US" lang="ja-JP" sz="900" u="none" b="0" i="0" kern="0" spc="0" baseline="0">
              <a:ln>
                <a:noFill/>
              </a:ln>
              <a:solidFill>
                <a:srgbClr val="000000"/>
              </a:solidFill>
              <a:effectLst/>
              <a:latin typeface="+mn-lt"/>
              <a:ea typeface="+mn-ea"/>
              <a:cs typeface="+mn-cs"/>
            </a:rPr>
            <a:t>平成</a:t>
          </a:r>
          <a:r>
            <a:rPr altLang="ja-JP" lang="en-US" sz="900" u="none" b="0" i="0" kern="0" spc="0" baseline="0">
              <a:ln>
                <a:noFill/>
              </a:ln>
              <a:solidFill>
                <a:srgbClr val="000000"/>
              </a:solidFill>
              <a:effectLst/>
              <a:latin typeface="+mn-lt"/>
              <a:ea typeface="+mn-ea"/>
              <a:cs typeface="+mn-cs"/>
            </a:rPr>
            <a:t>25</a:t>
          </a:r>
          <a:r>
            <a:rPr altLang="ja-JP" lang="ja-JP" sz="900" u="none" b="0" i="0" kern="0" spc="0" baseline="0">
              <a:ln>
                <a:noFill/>
              </a:ln>
              <a:solidFill>
                <a:srgbClr val="000000"/>
              </a:solidFill>
              <a:effectLst/>
              <a:latin typeface="+mn-lt"/>
              <a:ea typeface="+mn-ea"/>
              <a:cs typeface="+mn-cs"/>
            </a:rPr>
            <a:t>年度でピークを越え、臨時財政対策債以外の通常事業債については、投資的事業の計画、財源調整に十分配慮し最小限の地方債活用に留めている。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年度においては、据置期間経過に伴い償還額そのものが増加したこと</a:t>
          </a:r>
          <a:r>
            <a:rPr altLang="en-US" lang="ja-JP" sz="900" u="none" b="0" i="0" kern="0" spc="0" baseline="0">
              <a:ln>
                <a:noFill/>
              </a:ln>
              <a:solidFill>
                <a:srgbClr val="000000"/>
              </a:solidFill>
              <a:effectLst/>
              <a:latin typeface="+mn-lt"/>
              <a:ea typeface="+mn-ea"/>
              <a:cs typeface="+mn-cs"/>
            </a:rPr>
            <a:t>より経常経費充当一般財源が約</a:t>
          </a:r>
          <a:r>
            <a:rPr altLang="ja-JP" lang="en-US" sz="900" u="none" b="0" i="0" kern="0" spc="0" baseline="0">
              <a:ln>
                <a:noFill/>
              </a:ln>
              <a:solidFill>
                <a:srgbClr val="000000"/>
              </a:solidFill>
              <a:effectLst/>
              <a:latin typeface="+mn-lt"/>
              <a:ea typeface="+mn-ea"/>
              <a:cs typeface="+mn-cs"/>
            </a:rPr>
            <a:t>1,300</a:t>
          </a:r>
          <a:r>
            <a:rPr altLang="en-US" lang="ja-JP" sz="900" u="none" b="0" i="0" kern="0" spc="0" baseline="0">
              <a:ln>
                <a:noFill/>
              </a:ln>
              <a:solidFill>
                <a:srgbClr val="000000"/>
              </a:solidFill>
              <a:effectLst/>
              <a:latin typeface="+mn-lt"/>
              <a:ea typeface="+mn-ea"/>
              <a:cs typeface="+mn-cs"/>
            </a:rPr>
            <a:t>万円の増となったが</a:t>
          </a:r>
          <a:r>
            <a:rPr altLang="ja-JP" lang="ja-JP" sz="900" u="none" b="0" i="0" kern="0" spc="0" baseline="0">
              <a:ln>
                <a:noFill/>
              </a:ln>
              <a:solidFill>
                <a:srgbClr val="000000"/>
              </a:solidFill>
              <a:effectLst/>
              <a:latin typeface="+mn-lt"/>
              <a:ea typeface="+mn-ea"/>
              <a:cs typeface="+mn-cs"/>
            </a:rPr>
            <a:t>、</a:t>
          </a:r>
          <a:r>
            <a:rPr altLang="en-US" lang="ja-JP" sz="900" u="none" b="0" i="0" kern="0" spc="0" baseline="0">
              <a:ln>
                <a:noFill/>
              </a:ln>
              <a:solidFill>
                <a:srgbClr val="000000"/>
              </a:solidFill>
              <a:effectLst/>
              <a:latin typeface="+mn-lt"/>
              <a:ea typeface="+mn-ea"/>
              <a:cs typeface="+mn-cs"/>
            </a:rPr>
            <a:t>地方税や</a:t>
          </a:r>
          <a:r>
            <a:rPr altLang="ja-JP" lang="ja-JP" sz="900" u="none" b="0" i="0" kern="0" spc="0" baseline="0">
              <a:ln>
                <a:noFill/>
              </a:ln>
              <a:solidFill>
                <a:srgbClr val="000000"/>
              </a:solidFill>
              <a:effectLst/>
              <a:latin typeface="+mn-lt"/>
              <a:ea typeface="+mn-ea"/>
              <a:cs typeface="+mn-cs"/>
            </a:rPr>
            <a:t>普通交付税の</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大幅な増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ため</a:t>
          </a:r>
          <a:r>
            <a:rPr altLang="ja-JP" lang="ja-JP" sz="900" u="none" b="0" i="0" kern="0" spc="0" baseline="0">
              <a:ln>
                <a:noFill/>
              </a:ln>
              <a:solidFill>
                <a:srgbClr val="000000"/>
              </a:solidFill>
              <a:effectLst/>
              <a:latin typeface="+mn-lt"/>
              <a:ea typeface="+mn-ea"/>
              <a:cs typeface="+mn-cs"/>
            </a:rPr>
            <a:t>、</a:t>
          </a:r>
          <a:r>
            <a:rPr altLang="ja-JP" lang="en-US" sz="900" u="none" b="0" i="0" kern="0" spc="0" baseline="0">
              <a:ln>
                <a:noFill/>
              </a:ln>
              <a:solidFill>
                <a:srgbClr val="000000"/>
              </a:solidFill>
              <a:effectLst/>
              <a:latin typeface="+mn-lt"/>
              <a:ea typeface="+mn-ea"/>
              <a:cs typeface="+mn-cs"/>
            </a:rPr>
            <a:t>0.2</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の増加で留まった</a:t>
          </a:r>
          <a:r>
            <a:rPr altLang="ja-JP" lang="ja-JP" sz="900" u="none" b="0" i="0" kern="0" spc="0" baseline="0">
              <a:ln>
                <a:noFill/>
              </a:ln>
              <a:solidFill>
                <a:srgbClr val="000000"/>
              </a:solidFill>
              <a:effectLst/>
              <a:latin typeface="+mn-lt"/>
              <a:ea typeface="+mn-ea"/>
              <a:cs typeface="+mn-cs"/>
            </a:rPr>
            <a:t>。</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3</xdr:col>
      <xdr:colOff>123825</xdr:colOff>
      <xdr:row>69</xdr:row>
      <xdr:rowOff>104775</xdr:rowOff>
    </xdr:from>
    <xdr:ext cx="295275" cy="228600"/>
    <xdr:sp>
      <xdr:nvSpPr>
        <xdr:cNvPr id="356" name="テキスト ボックス 355"/>
        <xdr:cNvSpPr txBox="1"/>
      </xdr:nvSpPr>
      <xdr:spPr>
        <a:xfrm>
          <a:off x="723900" y="112776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sp>
      <xdr:nvSpPr>
        <xdr:cNvPr id="357" name="直線コネクタ 356"/>
        <xdr:cNvSpPr/>
      </xdr:nvSpPr>
      <xdr:spPr>
        <a:xfrm>
          <a:off x="762000" y="136112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83</xdr:row>
      <xdr:rowOff>38100</xdr:rowOff>
    </xdr:from>
    <xdr:ext cx="504825" cy="257175"/>
    <xdr:sp>
      <xdr:nvSpPr>
        <xdr:cNvPr id="358" name="テキスト ボックス 357"/>
        <xdr:cNvSpPr txBox="1"/>
      </xdr:nvSpPr>
      <xdr:spPr>
        <a:xfrm>
          <a:off x="247650" y="134778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sp>
      <xdr:nvSpPr>
        <xdr:cNvPr id="359" name="直線コネクタ 358"/>
        <xdr:cNvSpPr/>
      </xdr:nvSpPr>
      <xdr:spPr>
        <a:xfrm>
          <a:off x="762000" y="131826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80</xdr:row>
      <xdr:rowOff>95250</xdr:rowOff>
    </xdr:from>
    <xdr:ext cx="504825" cy="257175"/>
    <xdr:sp>
      <xdr:nvSpPr>
        <xdr:cNvPr id="360" name="テキスト ボックス 359"/>
        <xdr:cNvSpPr txBox="1"/>
      </xdr:nvSpPr>
      <xdr:spPr>
        <a:xfrm>
          <a:off x="247650" y="130492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sp>
      <xdr:nvSpPr>
        <xdr:cNvPr id="361" name="直線コネクタ 360"/>
        <xdr:cNvSpPr/>
      </xdr:nvSpPr>
      <xdr:spPr>
        <a:xfrm>
          <a:off x="762000" y="127539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77</xdr:row>
      <xdr:rowOff>152400</xdr:rowOff>
    </xdr:from>
    <xdr:ext cx="504825" cy="257175"/>
    <xdr:sp>
      <xdr:nvSpPr>
        <xdr:cNvPr id="362" name="テキスト ボックス 361"/>
        <xdr:cNvSpPr txBox="1"/>
      </xdr:nvSpPr>
      <xdr:spPr>
        <a:xfrm>
          <a:off x="247650" y="126206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sp>
      <xdr:nvSpPr>
        <xdr:cNvPr id="363" name="直線コネクタ 362"/>
        <xdr:cNvSpPr/>
      </xdr:nvSpPr>
      <xdr:spPr>
        <a:xfrm>
          <a:off x="762000" y="123158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75</xdr:row>
      <xdr:rowOff>38100</xdr:rowOff>
    </xdr:from>
    <xdr:ext cx="504825" cy="257175"/>
    <xdr:sp>
      <xdr:nvSpPr>
        <xdr:cNvPr id="364" name="テキスト ボックス 363"/>
        <xdr:cNvSpPr txBox="1"/>
      </xdr:nvSpPr>
      <xdr:spPr>
        <a:xfrm>
          <a:off x="247650" y="121824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sp>
      <xdr:nvSpPr>
        <xdr:cNvPr id="365" name="直線コネクタ 364"/>
        <xdr:cNvSpPr/>
      </xdr:nvSpPr>
      <xdr:spPr>
        <a:xfrm>
          <a:off x="762000" y="118872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72</xdr:row>
      <xdr:rowOff>95250</xdr:rowOff>
    </xdr:from>
    <xdr:ext cx="504825" cy="257175"/>
    <xdr:sp>
      <xdr:nvSpPr>
        <xdr:cNvPr id="366" name="テキスト ボックス 365"/>
        <xdr:cNvSpPr txBox="1"/>
      </xdr:nvSpPr>
      <xdr:spPr>
        <a:xfrm>
          <a:off x="247650" y="117538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sp>
      <xdr:nvSpPr>
        <xdr:cNvPr id="367" name="直線コネクタ 366"/>
        <xdr:cNvSpPr/>
      </xdr:nvSpPr>
      <xdr:spPr>
        <a:xfrm>
          <a:off x="762000" y="114585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70</xdr:row>
      <xdr:rowOff>127000</xdr:rowOff>
    </xdr:from>
    <xdr:to>
      <xdr:col>26</xdr:col>
      <xdr:colOff>184150</xdr:colOff>
      <xdr:row>84</xdr:row>
      <xdr:rowOff>12700</xdr:rowOff>
    </xdr:to>
    <xdr:sp fLocksText="0">
      <xdr:nvSpPr>
        <xdr:cNvPr id="368" name="公債費グラフ枠"/>
        <xdr:cNvSpPr/>
      </xdr:nvSpPr>
      <xdr:spPr>
        <a:xfrm>
          <a:off x="762000" y="114585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sp>
      <xdr:nvSpPr>
        <xdr:cNvPr id="369" name="直線コネクタ 368"/>
        <xdr:cNvSpPr/>
      </xdr:nvSpPr>
      <xdr:spPr>
        <a:xfrm flipV="1">
          <a:off x="4829175" y="12039600"/>
          <a:ext cx="0" cy="10001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80</xdr:row>
      <xdr:rowOff>57150</xdr:rowOff>
    </xdr:from>
    <xdr:ext cx="762000" cy="257175"/>
    <xdr:sp>
      <xdr:nvSpPr>
        <xdr:cNvPr id="370" name="公債費最小値テキスト"/>
        <xdr:cNvSpPr txBox="1"/>
      </xdr:nvSpPr>
      <xdr:spPr>
        <a:xfrm>
          <a:off x="4914900" y="13011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26.6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sp>
      <xdr:nvSpPr>
        <xdr:cNvPr id="371" name="直線コネクタ 370"/>
        <xdr:cNvSpPr/>
      </xdr:nvSpPr>
      <xdr:spPr>
        <a:xfrm>
          <a:off x="4733925" y="13039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72</xdr:row>
      <xdr:rowOff>142875</xdr:rowOff>
    </xdr:from>
    <xdr:ext cx="762000" cy="257175"/>
    <xdr:sp>
      <xdr:nvSpPr>
        <xdr:cNvPr id="372" name="公債費最大値テキスト"/>
        <xdr:cNvSpPr txBox="1"/>
      </xdr:nvSpPr>
      <xdr:spPr>
        <a:xfrm>
          <a:off x="4914900" y="11801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3.4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sp>
      <xdr:nvSpPr>
        <xdr:cNvPr id="373" name="直線コネクタ 372"/>
        <xdr:cNvSpPr/>
      </xdr:nvSpPr>
      <xdr:spPr>
        <a:xfrm>
          <a:off x="4733925" y="120396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76</xdr:row>
      <xdr:rowOff>72137</xdr:rowOff>
    </xdr:from>
    <xdr:to>
      <xdr:col>24</xdr:col>
      <xdr:colOff>25400</xdr:colOff>
      <xdr:row>76</xdr:row>
      <xdr:rowOff>81280</xdr:rowOff>
    </xdr:to>
    <xdr:sp>
      <xdr:nvSpPr>
        <xdr:cNvPr id="374" name="直線コネクタ 373"/>
        <xdr:cNvSpPr/>
      </xdr:nvSpPr>
      <xdr:spPr>
        <a:xfrm>
          <a:off x="3990975" y="1238250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76</xdr:row>
      <xdr:rowOff>161925</xdr:rowOff>
    </xdr:from>
    <xdr:ext cx="762000" cy="257175"/>
    <xdr:sp>
      <xdr:nvSpPr>
        <xdr:cNvPr id="375" name="公債費平均値テキスト"/>
        <xdr:cNvSpPr txBox="1"/>
      </xdr:nvSpPr>
      <xdr:spPr>
        <a:xfrm>
          <a:off x="4914900" y="124682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15.0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fLocksText="0">
      <xdr:nvSpPr>
        <xdr:cNvPr id="376" name="フローチャート: 判断 375"/>
        <xdr:cNvSpPr/>
      </xdr:nvSpPr>
      <xdr:spPr>
        <a:xfrm>
          <a:off x="4772025" y="12487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76</xdr:row>
      <xdr:rowOff>72137</xdr:rowOff>
    </xdr:from>
    <xdr:to>
      <xdr:col>19</xdr:col>
      <xdr:colOff>187325</xdr:colOff>
      <xdr:row>76</xdr:row>
      <xdr:rowOff>99568</xdr:rowOff>
    </xdr:to>
    <xdr:sp>
      <xdr:nvSpPr>
        <xdr:cNvPr id="377" name="直線コネクタ 376"/>
        <xdr:cNvSpPr/>
      </xdr:nvSpPr>
      <xdr:spPr>
        <a:xfrm flipV="1">
          <a:off x="3095625" y="1238250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76</xdr:row>
      <xdr:rowOff>158496</xdr:rowOff>
    </xdr:from>
    <xdr:to>
      <xdr:col>20</xdr:col>
      <xdr:colOff>38100</xdr:colOff>
      <xdr:row>77</xdr:row>
      <xdr:rowOff>88646</xdr:rowOff>
    </xdr:to>
    <xdr:sp fLocksText="0">
      <xdr:nvSpPr>
        <xdr:cNvPr id="378" name="フローチャート: 判断 377"/>
        <xdr:cNvSpPr/>
      </xdr:nvSpPr>
      <xdr:spPr>
        <a:xfrm>
          <a:off x="3933825" y="12468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77</xdr:row>
      <xdr:rowOff>76200</xdr:rowOff>
    </xdr:from>
    <xdr:ext cx="733425" cy="257175"/>
    <xdr:sp>
      <xdr:nvSpPr>
        <xdr:cNvPr id="379" name="テキスト ボックス 378"/>
        <xdr:cNvSpPr txBox="1"/>
      </xdr:nvSpPr>
      <xdr:spPr>
        <a:xfrm>
          <a:off x="3600450" y="125444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sp>
      <xdr:nvSpPr>
        <xdr:cNvPr id="380" name="直線コネクタ 379"/>
        <xdr:cNvSpPr/>
      </xdr:nvSpPr>
      <xdr:spPr>
        <a:xfrm>
          <a:off x="2209800" y="123825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77</xdr:row>
      <xdr:rowOff>9906</xdr:rowOff>
    </xdr:from>
    <xdr:to>
      <xdr:col>15</xdr:col>
      <xdr:colOff>149225</xdr:colOff>
      <xdr:row>77</xdr:row>
      <xdr:rowOff>111506</xdr:rowOff>
    </xdr:to>
    <xdr:sp fLocksText="0">
      <xdr:nvSpPr>
        <xdr:cNvPr id="381" name="フローチャート: 判断 380"/>
        <xdr:cNvSpPr/>
      </xdr:nvSpPr>
      <xdr:spPr>
        <a:xfrm>
          <a:off x="3048000" y="12477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77</xdr:row>
      <xdr:rowOff>95250</xdr:rowOff>
    </xdr:from>
    <xdr:ext cx="762000" cy="257175"/>
    <xdr:sp>
      <xdr:nvSpPr>
        <xdr:cNvPr id="382" name="テキスト ボックス 381"/>
        <xdr:cNvSpPr txBox="1"/>
      </xdr:nvSpPr>
      <xdr:spPr>
        <a:xfrm>
          <a:off x="2714625" y="12563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sp>
      <xdr:nvSpPr>
        <xdr:cNvPr id="383" name="直線コネクタ 382"/>
        <xdr:cNvSpPr/>
      </xdr:nvSpPr>
      <xdr:spPr>
        <a:xfrm flipV="1">
          <a:off x="1323975" y="123825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77</xdr:row>
      <xdr:rowOff>23622</xdr:rowOff>
    </xdr:from>
    <xdr:to>
      <xdr:col>11</xdr:col>
      <xdr:colOff>60325</xdr:colOff>
      <xdr:row>77</xdr:row>
      <xdr:rowOff>125222</xdr:rowOff>
    </xdr:to>
    <xdr:sp fLocksText="0">
      <xdr:nvSpPr>
        <xdr:cNvPr id="384" name="フローチャート: 判断 383"/>
        <xdr:cNvSpPr/>
      </xdr:nvSpPr>
      <xdr:spPr>
        <a:xfrm>
          <a:off x="2162175" y="12487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77</xdr:row>
      <xdr:rowOff>114300</xdr:rowOff>
    </xdr:from>
    <xdr:ext cx="762000" cy="257175"/>
    <xdr:sp>
      <xdr:nvSpPr>
        <xdr:cNvPr id="385" name="テキスト ボックス 384"/>
        <xdr:cNvSpPr txBox="1"/>
      </xdr:nvSpPr>
      <xdr:spPr>
        <a:xfrm>
          <a:off x="1828800" y="12582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fLocksText="0">
      <xdr:nvSpPr>
        <xdr:cNvPr id="386" name="フローチャート: 判断 385"/>
        <xdr:cNvSpPr/>
      </xdr:nvSpPr>
      <xdr:spPr>
        <a:xfrm>
          <a:off x="1266825" y="12506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77</xdr:row>
      <xdr:rowOff>123825</xdr:rowOff>
    </xdr:from>
    <xdr:ext cx="762000" cy="257175"/>
    <xdr:sp>
      <xdr:nvSpPr>
        <xdr:cNvPr id="387" name="テキスト ボックス 386"/>
        <xdr:cNvSpPr txBox="1"/>
      </xdr:nvSpPr>
      <xdr:spPr>
        <a:xfrm>
          <a:off x="933450" y="125920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xdr:nvSpPr>
        <xdr:cNvPr id="388" name="テキスト ボックス 387"/>
        <xdr:cNvSpPr txBox="1"/>
      </xdr:nvSpPr>
      <xdr:spPr>
        <a:xfrm>
          <a:off x="461010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xdr:nvSpPr>
        <xdr:cNvPr id="389" name="テキスト ボックス 388"/>
        <xdr:cNvSpPr txBox="1"/>
      </xdr:nvSpPr>
      <xdr:spPr>
        <a:xfrm>
          <a:off x="377190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xdr:nvSpPr>
        <xdr:cNvPr id="390" name="テキスト ボックス 389"/>
        <xdr:cNvSpPr txBox="1"/>
      </xdr:nvSpPr>
      <xdr:spPr>
        <a:xfrm>
          <a:off x="287655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xdr:nvSpPr>
        <xdr:cNvPr id="391" name="テキスト ボックス 390"/>
        <xdr:cNvSpPr txBox="1"/>
      </xdr:nvSpPr>
      <xdr:spPr>
        <a:xfrm>
          <a:off x="1990725"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xdr:nvSpPr>
        <xdr:cNvPr id="392" name="テキスト ボックス 391"/>
        <xdr:cNvSpPr txBox="1"/>
      </xdr:nvSpPr>
      <xdr:spPr>
        <a:xfrm>
          <a:off x="110490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fLocksText="0">
      <xdr:nvSpPr>
        <xdr:cNvPr id="393" name="楕円 392"/>
        <xdr:cNvSpPr/>
      </xdr:nvSpPr>
      <xdr:spPr>
        <a:xfrm>
          <a:off x="4772025" y="12334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75</xdr:row>
      <xdr:rowOff>47625</xdr:rowOff>
    </xdr:from>
    <xdr:ext cx="762000" cy="257175"/>
    <xdr:sp>
      <xdr:nvSpPr>
        <xdr:cNvPr id="394" name="公債費該当値テキスト"/>
        <xdr:cNvSpPr txBox="1"/>
      </xdr:nvSpPr>
      <xdr:spPr>
        <a:xfrm>
          <a:off x="4914900" y="12192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fLocksText="0">
      <xdr:nvSpPr>
        <xdr:cNvPr id="395" name="楕円 394"/>
        <xdr:cNvSpPr/>
      </xdr:nvSpPr>
      <xdr:spPr>
        <a:xfrm>
          <a:off x="3933825" y="12325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74</xdr:row>
      <xdr:rowOff>133350</xdr:rowOff>
    </xdr:from>
    <xdr:ext cx="733425" cy="257175"/>
    <xdr:sp>
      <xdr:nvSpPr>
        <xdr:cNvPr id="396" name="テキスト ボックス 395"/>
        <xdr:cNvSpPr txBox="1"/>
      </xdr:nvSpPr>
      <xdr:spPr>
        <a:xfrm>
          <a:off x="3600450" y="121158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fLocksText="0">
      <xdr:nvSpPr>
        <xdr:cNvPr id="397" name="楕円 396"/>
        <xdr:cNvSpPr/>
      </xdr:nvSpPr>
      <xdr:spPr>
        <a:xfrm>
          <a:off x="3048000" y="12353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74</xdr:row>
      <xdr:rowOff>161925</xdr:rowOff>
    </xdr:from>
    <xdr:ext cx="762000" cy="257175"/>
    <xdr:sp>
      <xdr:nvSpPr>
        <xdr:cNvPr id="398" name="テキスト ボックス 397"/>
        <xdr:cNvSpPr txBox="1"/>
      </xdr:nvSpPr>
      <xdr:spPr>
        <a:xfrm>
          <a:off x="2714625" y="12144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fLocksText="0">
      <xdr:nvSpPr>
        <xdr:cNvPr id="399" name="楕円 398"/>
        <xdr:cNvSpPr/>
      </xdr:nvSpPr>
      <xdr:spPr>
        <a:xfrm>
          <a:off x="2162175" y="12334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74</xdr:row>
      <xdr:rowOff>133350</xdr:rowOff>
    </xdr:from>
    <xdr:ext cx="762000" cy="257175"/>
    <xdr:sp>
      <xdr:nvSpPr>
        <xdr:cNvPr id="400" name="テキスト ボックス 399"/>
        <xdr:cNvSpPr txBox="1"/>
      </xdr:nvSpPr>
      <xdr:spPr>
        <a:xfrm>
          <a:off x="1828800" y="12115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fLocksText="0">
      <xdr:nvSpPr>
        <xdr:cNvPr id="401" name="楕円 400"/>
        <xdr:cNvSpPr/>
      </xdr:nvSpPr>
      <xdr:spPr>
        <a:xfrm>
          <a:off x="1266825" y="12353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74</xdr:row>
      <xdr:rowOff>152400</xdr:rowOff>
    </xdr:from>
    <xdr:ext cx="762000" cy="257175"/>
    <xdr:sp>
      <xdr:nvSpPr>
        <xdr:cNvPr id="402" name="テキスト ボックス 401"/>
        <xdr:cNvSpPr txBox="1"/>
      </xdr:nvSpPr>
      <xdr:spPr>
        <a:xfrm>
          <a:off x="933450" y="12134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fLocksText="0">
      <xdr:nvSpPr>
        <xdr:cNvPr id="403" name="正方形/長方形 402"/>
        <xdr:cNvSpPr/>
      </xdr:nvSpPr>
      <xdr:spPr>
        <a:xfrm>
          <a:off x="12449175" y="10915650"/>
          <a:ext cx="4619625"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fLocksText="0">
      <xdr:nvSpPr>
        <xdr:cNvPr id="404" name="正方形/長方形 403"/>
        <xdr:cNvSpPr/>
      </xdr:nvSpPr>
      <xdr:spPr>
        <a:xfrm>
          <a:off x="17078325" y="10982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fLocksText="0">
      <xdr:nvSpPr>
        <xdr:cNvPr id="405" name="正方形/長方形 404"/>
        <xdr:cNvSpPr/>
      </xdr:nvSpPr>
      <xdr:spPr>
        <a:xfrm>
          <a:off x="17078325" y="11163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fLocksText="0">
      <xdr:nvSpPr>
        <xdr:cNvPr id="406" name="正方形/長方形 405"/>
        <xdr:cNvSpPr/>
      </xdr:nvSpPr>
      <xdr:spPr>
        <a:xfrm>
          <a:off x="18773775" y="10982325"/>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fLocksText="0">
      <xdr:nvSpPr>
        <xdr:cNvPr id="407" name="正方形/長方形 406"/>
        <xdr:cNvSpPr/>
      </xdr:nvSpPr>
      <xdr:spPr>
        <a:xfrm>
          <a:off x="18773775" y="11163300"/>
          <a:ext cx="140017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76.2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fLocksText="0">
      <xdr:nvSpPr>
        <xdr:cNvPr id="408" name="正方形/長方形 407"/>
        <xdr:cNvSpPr/>
      </xdr:nvSpPr>
      <xdr:spPr>
        <a:xfrm>
          <a:off x="20383500" y="10982325"/>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fLocksText="0">
      <xdr:nvSpPr>
        <xdr:cNvPr id="409" name="正方形/長方形 408"/>
        <xdr:cNvSpPr/>
      </xdr:nvSpPr>
      <xdr:spPr>
        <a:xfrm>
          <a:off x="20383500" y="11163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80.5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fLocksText="0">
      <xdr:nvSpPr>
        <xdr:cNvPr id="410" name="正方形/長方形 409"/>
        <xdr:cNvSpPr/>
      </xdr:nvSpPr>
      <xdr:spPr>
        <a:xfrm>
          <a:off x="12449175" y="11458575"/>
          <a:ext cx="4619625" cy="215265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fLocksText="0">
      <xdr:nvSpPr>
        <xdr:cNvPr id="411" name="正方形/長方形 410"/>
        <xdr:cNvSpPr/>
      </xdr:nvSpPr>
      <xdr:spPr>
        <a:xfrm>
          <a:off x="17402175" y="11458575"/>
          <a:ext cx="5334000" cy="215265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fLocksText="0">
      <xdr:nvSpPr>
        <xdr:cNvPr id="412" name="正方形/長方形 411"/>
        <xdr:cNvSpPr/>
      </xdr:nvSpPr>
      <xdr:spPr>
        <a:xfrm>
          <a:off x="17459325" y="11458575"/>
          <a:ext cx="3810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fLocksText="0">
      <xdr:nvSpPr>
        <xdr:cNvPr id="413" name="テキスト ボックス 412"/>
        <xdr:cNvSpPr txBox="1"/>
      </xdr:nvSpPr>
      <xdr:spPr>
        <a:xfrm>
          <a:off x="17497425" y="11763375"/>
          <a:ext cx="5076825" cy="18002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en-US" lang="ja-JP" sz="900" u="none" b="0" i="0" kern="0" spc="0" baseline="0">
              <a:ln>
                <a:noFill/>
              </a:ln>
              <a:solidFill>
                <a:srgbClr val="000000"/>
              </a:solidFill>
              <a:effectLst/>
              <a:latin typeface="+mn-lt"/>
              <a:ea typeface="+mn-ea"/>
              <a:cs typeface="+mn-cs"/>
            </a:rPr>
            <a:t>　</a:t>
          </a:r>
          <a:r>
            <a:rPr altLang="ja-JP" lang="ja-JP" sz="900" u="none" b="0" i="0" kern="0" spc="0" baseline="0">
              <a:ln>
                <a:noFill/>
              </a:ln>
              <a:solidFill>
                <a:srgbClr val="000000"/>
              </a:solidFill>
              <a:effectLst/>
              <a:latin typeface="+mn-lt"/>
              <a:ea typeface="+mn-ea"/>
              <a:cs typeface="+mn-cs"/>
            </a:rPr>
            <a:t>公債費以外</a:t>
          </a:r>
          <a:r>
            <a:rPr altLang="en-US" lang="ja-JP" sz="900" u="none" b="0" i="0" kern="0" spc="0" baseline="0">
              <a:ln>
                <a:noFill/>
              </a:ln>
              <a:solidFill>
                <a:srgbClr val="000000"/>
              </a:solidFill>
              <a:effectLst/>
              <a:latin typeface="+mn-lt"/>
              <a:ea typeface="+mn-ea"/>
              <a:cs typeface="+mn-cs"/>
            </a:rPr>
            <a:t>は、</a:t>
          </a:r>
          <a:r>
            <a:rPr altLang="ja-JP" lang="ja-JP" sz="900" u="none" b="0" i="0" kern="0" spc="0" baseline="0">
              <a:ln>
                <a:noFill/>
              </a:ln>
              <a:solidFill>
                <a:srgbClr val="000000"/>
              </a:solidFill>
              <a:effectLst/>
              <a:latin typeface="+mn-lt"/>
              <a:ea typeface="+mn-ea"/>
              <a:cs typeface="+mn-cs"/>
            </a:rPr>
            <a:t>類団比較において他団体を大きく上回って推移している。主に補助費等が要因となっているが、次世代育成クーポンを始め中心施策である福祉単独施策の実施による割合が大きく、その他では、</a:t>
          </a:r>
          <a:r>
            <a:rPr altLang="en-US" lang="ja-JP" sz="900" u="none" b="0" i="0" kern="0" spc="0" baseline="0">
              <a:ln>
                <a:noFill/>
              </a:ln>
              <a:solidFill>
                <a:srgbClr val="000000"/>
              </a:solidFill>
              <a:effectLst/>
              <a:latin typeface="+mn-lt"/>
              <a:ea typeface="+mn-ea"/>
              <a:cs typeface="+mn-cs"/>
            </a:rPr>
            <a:t>人件費・</a:t>
          </a:r>
          <a:r>
            <a:rPr altLang="ja-JP" lang="ja-JP" sz="900" u="none" b="0" i="0" kern="0" spc="0" baseline="0">
              <a:ln>
                <a:noFill/>
              </a:ln>
              <a:solidFill>
                <a:srgbClr val="000000"/>
              </a:solidFill>
              <a:effectLst/>
              <a:latin typeface="+mn-lt"/>
              <a:ea typeface="+mn-ea"/>
              <a:cs typeface="+mn-cs"/>
            </a:rPr>
            <a:t>扶助費などが影響を及ぼしている。</a:t>
          </a:r>
          <a:endParaRPr altLang="ja-JP" lang="ja-JP" sz="9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900" u="none" b="0" i="0" kern="0" spc="0" baseline="0">
              <a:ln>
                <a:noFill/>
              </a:ln>
              <a:solidFill>
                <a:srgbClr val="000000"/>
              </a:solidFill>
              <a:effectLst/>
              <a:latin typeface="+mn-lt"/>
              <a:ea typeface="+mn-ea"/>
              <a:cs typeface="+mn-cs"/>
            </a:rPr>
            <a:t>　令和</a:t>
          </a:r>
          <a:r>
            <a:rPr altLang="ja-JP" lang="en-US" sz="900" u="none" b="0" i="0" kern="0" spc="0" baseline="0">
              <a:ln>
                <a:noFill/>
              </a:ln>
              <a:solidFill>
                <a:srgbClr val="000000"/>
              </a:solidFill>
              <a:effectLst/>
              <a:latin typeface="+mn-lt"/>
              <a:ea typeface="+mn-ea"/>
              <a:cs typeface="+mn-cs"/>
            </a:rPr>
            <a:t>4</a:t>
          </a:r>
          <a:r>
            <a:rPr altLang="ja-JP" lang="ja-JP" sz="900" u="none" b="0" i="0" kern="0" spc="0" baseline="0">
              <a:ln>
                <a:noFill/>
              </a:ln>
              <a:solidFill>
                <a:srgbClr val="000000"/>
              </a:solidFill>
              <a:effectLst/>
              <a:latin typeface="+mn-lt"/>
              <a:ea typeface="+mn-ea"/>
              <a:cs typeface="+mn-cs"/>
            </a:rPr>
            <a:t>年度においては、</a:t>
          </a:r>
          <a:r>
            <a:rPr altLang="en-US" lang="ja-JP" sz="900" u="none" b="0" i="0" kern="0" spc="0" baseline="0">
              <a:ln>
                <a:noFill/>
              </a:ln>
              <a:solidFill>
                <a:srgbClr val="000000"/>
              </a:solidFill>
              <a:effectLst/>
              <a:latin typeface="+mn-lt"/>
              <a:ea typeface="+mn-ea"/>
              <a:cs typeface="+mn-cs"/>
            </a:rPr>
            <a:t>経常経費充当一般財源が増となったが、地方税や</a:t>
          </a:r>
          <a:r>
            <a:rPr altLang="ja-JP" lang="ja-JP" sz="900" u="none" b="0" i="0" kern="0" spc="0" baseline="0">
              <a:ln>
                <a:noFill/>
              </a:ln>
              <a:solidFill>
                <a:srgbClr val="000000"/>
              </a:solidFill>
              <a:effectLst/>
              <a:latin typeface="+mn-lt"/>
              <a:ea typeface="+mn-ea"/>
              <a:cs typeface="+mn-cs"/>
            </a:rPr>
            <a:t>普通交付税の大幅な</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により経常一般財源が</a:t>
          </a:r>
          <a:r>
            <a:rPr altLang="en-US" lang="ja-JP" sz="900" u="none" b="0" i="0" kern="0" spc="0" baseline="0">
              <a:ln>
                <a:noFill/>
              </a:ln>
              <a:solidFill>
                <a:srgbClr val="000000"/>
              </a:solidFill>
              <a:effectLst/>
              <a:latin typeface="+mn-lt"/>
              <a:ea typeface="+mn-ea"/>
              <a:cs typeface="+mn-cs"/>
            </a:rPr>
            <a:t>増</a:t>
          </a:r>
          <a:r>
            <a:rPr altLang="ja-JP" lang="ja-JP" sz="900" u="none" b="0" i="0" kern="0" spc="0" baseline="0">
              <a:ln>
                <a:noFill/>
              </a:ln>
              <a:solidFill>
                <a:srgbClr val="000000"/>
              </a:solidFill>
              <a:effectLst/>
              <a:latin typeface="+mn-lt"/>
              <a:ea typeface="+mn-ea"/>
              <a:cs typeface="+mn-cs"/>
            </a:rPr>
            <a:t>となった</a:t>
          </a:r>
          <a:r>
            <a:rPr altLang="en-US" lang="ja-JP" sz="900" u="none" b="0" i="0" kern="0" spc="0" baseline="0">
              <a:ln>
                <a:noFill/>
              </a:ln>
              <a:solidFill>
                <a:srgbClr val="000000"/>
              </a:solidFill>
              <a:effectLst/>
              <a:latin typeface="+mn-lt"/>
              <a:ea typeface="+mn-ea"/>
              <a:cs typeface="+mn-cs"/>
            </a:rPr>
            <a:t>ことから</a:t>
          </a:r>
          <a:r>
            <a:rPr altLang="ja-JP" lang="en-US" sz="900" u="none" b="0" i="0" kern="0" spc="0" baseline="0">
              <a:ln>
                <a:noFill/>
              </a:ln>
              <a:solidFill>
                <a:srgbClr val="000000"/>
              </a:solidFill>
              <a:effectLst/>
              <a:latin typeface="+mn-lt"/>
              <a:ea typeface="+mn-ea"/>
              <a:cs typeface="+mn-cs"/>
            </a:rPr>
            <a:t>0.5</a:t>
          </a:r>
          <a:r>
            <a:rPr altLang="ja-JP" lang="ja-JP" sz="900" u="none" b="0" i="0" kern="0" spc="0" baseline="0">
              <a:ln>
                <a:noFill/>
              </a:ln>
              <a:solidFill>
                <a:srgbClr val="000000"/>
              </a:solidFill>
              <a:effectLst/>
              <a:latin typeface="+mn-lt"/>
              <a:ea typeface="+mn-ea"/>
              <a:cs typeface="+mn-cs"/>
            </a:rPr>
            <a:t>ポイント</a:t>
          </a:r>
          <a:r>
            <a:rPr altLang="en-US" lang="ja-JP" sz="900" u="none" b="0" i="0" kern="0" spc="0" baseline="0">
              <a:ln>
                <a:noFill/>
              </a:ln>
              <a:solidFill>
                <a:srgbClr val="000000"/>
              </a:solidFill>
              <a:effectLst/>
              <a:latin typeface="+mn-lt"/>
              <a:ea typeface="+mn-ea"/>
              <a:cs typeface="+mn-cs"/>
            </a:rPr>
            <a:t>の増加で留まった。しかし、普通交付税の大幅増等は一時的なものであることから、今後も引き続き歳入確保や歳出削減に努め、柔軟性のある財政運営を図っていく。</a:t>
          </a:r>
          <a:endParaRPr altLang="ja-JP" lang="ja-JP" sz="900" u="none" b="0" i="0" kern="0" spc="0" baseline="0">
            <a:ln>
              <a:noFill/>
            </a:ln>
            <a:solidFill>
              <a:srgbClr val="000000"/>
            </a:solidFill>
            <a:effectLst/>
            <a:latin typeface="+mn-lt"/>
            <a:ea typeface="+mn-ea"/>
            <a:cs typeface="+mn-cs"/>
          </a:endParaRPr>
        </a:p>
      </xdr:txBody>
    </xdr:sp>
    <xdr:clientData/>
  </xdr:twoCellAnchor>
  <xdr:oneCellAnchor>
    <xdr:from>
      <xdr:col>62</xdr:col>
      <xdr:colOff>0</xdr:colOff>
      <xdr:row>69</xdr:row>
      <xdr:rowOff>104775</xdr:rowOff>
    </xdr:from>
    <xdr:ext cx="295275" cy="228600"/>
    <xdr:sp>
      <xdr:nvSpPr>
        <xdr:cNvPr id="414" name="テキスト ボックス 413"/>
        <xdr:cNvSpPr txBox="1"/>
      </xdr:nvSpPr>
      <xdr:spPr>
        <a:xfrm>
          <a:off x="12401550" y="112776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sp>
      <xdr:nvSpPr>
        <xdr:cNvPr id="415" name="直線コネクタ 414"/>
        <xdr:cNvSpPr/>
      </xdr:nvSpPr>
      <xdr:spPr>
        <a:xfrm>
          <a:off x="12449175" y="136112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83</xdr:row>
      <xdr:rowOff>38100</xdr:rowOff>
    </xdr:from>
    <xdr:ext cx="504825" cy="257175"/>
    <xdr:sp>
      <xdr:nvSpPr>
        <xdr:cNvPr id="416" name="テキスト ボックス 415"/>
        <xdr:cNvSpPr txBox="1"/>
      </xdr:nvSpPr>
      <xdr:spPr>
        <a:xfrm>
          <a:off x="11934825" y="134778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sp>
      <xdr:nvSpPr>
        <xdr:cNvPr id="417" name="直線コネクタ 416"/>
        <xdr:cNvSpPr/>
      </xdr:nvSpPr>
      <xdr:spPr>
        <a:xfrm>
          <a:off x="12449175" y="132588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81</xdr:row>
      <xdr:rowOff>0</xdr:rowOff>
    </xdr:from>
    <xdr:ext cx="504825" cy="257175"/>
    <xdr:sp>
      <xdr:nvSpPr>
        <xdr:cNvPr id="418" name="テキスト ボックス 417"/>
        <xdr:cNvSpPr txBox="1"/>
      </xdr:nvSpPr>
      <xdr:spPr>
        <a:xfrm>
          <a:off x="11934825" y="131159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sp>
      <xdr:nvSpPr>
        <xdr:cNvPr id="419" name="直線コネクタ 418"/>
        <xdr:cNvSpPr/>
      </xdr:nvSpPr>
      <xdr:spPr>
        <a:xfrm>
          <a:off x="12449175" y="128968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78</xdr:row>
      <xdr:rowOff>133350</xdr:rowOff>
    </xdr:from>
    <xdr:ext cx="504825" cy="257175"/>
    <xdr:sp>
      <xdr:nvSpPr>
        <xdr:cNvPr id="420" name="テキスト ボックス 419"/>
        <xdr:cNvSpPr txBox="1"/>
      </xdr:nvSpPr>
      <xdr:spPr>
        <a:xfrm>
          <a:off x="11934825" y="127635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sp>
      <xdr:nvSpPr>
        <xdr:cNvPr id="421" name="直線コネクタ 420"/>
        <xdr:cNvSpPr/>
      </xdr:nvSpPr>
      <xdr:spPr>
        <a:xfrm>
          <a:off x="12449175" y="125349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76</xdr:row>
      <xdr:rowOff>95250</xdr:rowOff>
    </xdr:from>
    <xdr:ext cx="504825" cy="257175"/>
    <xdr:sp>
      <xdr:nvSpPr>
        <xdr:cNvPr id="422" name="テキスト ボックス 421"/>
        <xdr:cNvSpPr txBox="1"/>
      </xdr:nvSpPr>
      <xdr:spPr>
        <a:xfrm>
          <a:off x="11934825" y="124015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sp>
      <xdr:nvSpPr>
        <xdr:cNvPr id="423" name="直線コネクタ 422"/>
        <xdr:cNvSpPr/>
      </xdr:nvSpPr>
      <xdr:spPr>
        <a:xfrm>
          <a:off x="12449175" y="121729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74</xdr:row>
      <xdr:rowOff>57150</xdr:rowOff>
    </xdr:from>
    <xdr:ext cx="504825" cy="257175"/>
    <xdr:sp>
      <xdr:nvSpPr>
        <xdr:cNvPr id="424" name="テキスト ボックス 423"/>
        <xdr:cNvSpPr txBox="1"/>
      </xdr:nvSpPr>
      <xdr:spPr>
        <a:xfrm>
          <a:off x="11934825" y="120396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70.0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sp>
      <xdr:nvSpPr>
        <xdr:cNvPr id="425" name="直線コネクタ 424"/>
        <xdr:cNvSpPr/>
      </xdr:nvSpPr>
      <xdr:spPr>
        <a:xfrm>
          <a:off x="12449175" y="118205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72</xdr:row>
      <xdr:rowOff>19050</xdr:rowOff>
    </xdr:from>
    <xdr:ext cx="504825" cy="257175"/>
    <xdr:sp>
      <xdr:nvSpPr>
        <xdr:cNvPr id="426" name="テキスト ボックス 425"/>
        <xdr:cNvSpPr txBox="1"/>
      </xdr:nvSpPr>
      <xdr:spPr>
        <a:xfrm>
          <a:off x="11934825" y="116776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sp>
      <xdr:nvSpPr>
        <xdr:cNvPr id="427" name="直線コネクタ 426"/>
        <xdr:cNvSpPr/>
      </xdr:nvSpPr>
      <xdr:spPr>
        <a:xfrm>
          <a:off x="12449175" y="114585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69</xdr:row>
      <xdr:rowOff>152400</xdr:rowOff>
    </xdr:from>
    <xdr:ext cx="504825" cy="257175"/>
    <xdr:sp>
      <xdr:nvSpPr>
        <xdr:cNvPr id="428" name="テキスト ボックス 427"/>
        <xdr:cNvSpPr txBox="1"/>
      </xdr:nvSpPr>
      <xdr:spPr>
        <a:xfrm>
          <a:off x="11934825" y="113252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fLocksText="0">
      <xdr:nvSpPr>
        <xdr:cNvPr id="429" name="公債費以外グラフ枠"/>
        <xdr:cNvSpPr/>
      </xdr:nvSpPr>
      <xdr:spPr>
        <a:xfrm>
          <a:off x="12449175" y="11458575"/>
          <a:ext cx="4619625" cy="215265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72</xdr:row>
      <xdr:rowOff>85090</xdr:rowOff>
    </xdr:from>
    <xdr:to>
      <xdr:col>82</xdr:col>
      <xdr:colOff>107950</xdr:colOff>
      <xdr:row>78</xdr:row>
      <xdr:rowOff>142239</xdr:rowOff>
    </xdr:to>
    <xdr:sp>
      <xdr:nvSpPr>
        <xdr:cNvPr id="430" name="直線コネクタ 429"/>
        <xdr:cNvSpPr/>
      </xdr:nvSpPr>
      <xdr:spPr>
        <a:xfrm flipV="1">
          <a:off x="16506825" y="11744325"/>
          <a:ext cx="0" cy="1028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78</xdr:row>
      <xdr:rowOff>114300</xdr:rowOff>
    </xdr:from>
    <xdr:ext cx="762000" cy="257175"/>
    <xdr:sp>
      <xdr:nvSpPr>
        <xdr:cNvPr id="431" name="公債費以外最小値テキスト"/>
        <xdr:cNvSpPr txBox="1"/>
      </xdr:nvSpPr>
      <xdr:spPr>
        <a:xfrm>
          <a:off x="16592550" y="12744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86.4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142239</xdr:rowOff>
    </xdr:from>
    <xdr:to>
      <xdr:col>82</xdr:col>
      <xdr:colOff>196850</xdr:colOff>
      <xdr:row>78</xdr:row>
      <xdr:rowOff>142239</xdr:rowOff>
    </xdr:to>
    <xdr:sp>
      <xdr:nvSpPr>
        <xdr:cNvPr id="432" name="直線コネクタ 431"/>
        <xdr:cNvSpPr/>
      </xdr:nvSpPr>
      <xdr:spPr>
        <a:xfrm>
          <a:off x="16421100" y="12773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71</xdr:row>
      <xdr:rowOff>0</xdr:rowOff>
    </xdr:from>
    <xdr:ext cx="762000" cy="257175"/>
    <xdr:sp>
      <xdr:nvSpPr>
        <xdr:cNvPr id="433" name="公債費以外最大値テキスト"/>
        <xdr:cNvSpPr txBox="1"/>
      </xdr:nvSpPr>
      <xdr:spPr>
        <a:xfrm>
          <a:off x="16592550" y="11496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57.9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85090</xdr:rowOff>
    </xdr:from>
    <xdr:to>
      <xdr:col>82</xdr:col>
      <xdr:colOff>196850</xdr:colOff>
      <xdr:row>72</xdr:row>
      <xdr:rowOff>85090</xdr:rowOff>
    </xdr:to>
    <xdr:sp>
      <xdr:nvSpPr>
        <xdr:cNvPr id="434" name="直線コネクタ 433"/>
        <xdr:cNvSpPr/>
      </xdr:nvSpPr>
      <xdr:spPr>
        <a:xfrm>
          <a:off x="16421100" y="11744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78</xdr:row>
      <xdr:rowOff>123189</xdr:rowOff>
    </xdr:from>
    <xdr:to>
      <xdr:col>82</xdr:col>
      <xdr:colOff>107950</xdr:colOff>
      <xdr:row>78</xdr:row>
      <xdr:rowOff>142239</xdr:rowOff>
    </xdr:to>
    <xdr:sp>
      <xdr:nvSpPr>
        <xdr:cNvPr id="435" name="直線コネクタ 434"/>
        <xdr:cNvSpPr/>
      </xdr:nvSpPr>
      <xdr:spPr>
        <a:xfrm>
          <a:off x="15668625" y="127539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74</xdr:row>
      <xdr:rowOff>123825</xdr:rowOff>
    </xdr:from>
    <xdr:ext cx="762000" cy="257175"/>
    <xdr:sp>
      <xdr:nvSpPr>
        <xdr:cNvPr id="436" name="公債費以外平均値テキスト"/>
        <xdr:cNvSpPr txBox="1"/>
      </xdr:nvSpPr>
      <xdr:spPr>
        <a:xfrm>
          <a:off x="16592550" y="121062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73.2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fLocksText="0">
      <xdr:nvSpPr>
        <xdr:cNvPr id="437" name="フローチャート: 判断 436"/>
        <xdr:cNvSpPr/>
      </xdr:nvSpPr>
      <xdr:spPr>
        <a:xfrm>
          <a:off x="16459200" y="12249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78</xdr:row>
      <xdr:rowOff>123189</xdr:rowOff>
    </xdr:from>
    <xdr:to>
      <xdr:col>78</xdr:col>
      <xdr:colOff>69850</xdr:colOff>
      <xdr:row>80</xdr:row>
      <xdr:rowOff>73661</xdr:rowOff>
    </xdr:to>
    <xdr:sp>
      <xdr:nvSpPr>
        <xdr:cNvPr id="438" name="直線コネクタ 437"/>
        <xdr:cNvSpPr/>
      </xdr:nvSpPr>
      <xdr:spPr>
        <a:xfrm flipV="1">
          <a:off x="14782800" y="12753975"/>
          <a:ext cx="885825" cy="2762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74</xdr:row>
      <xdr:rowOff>152400</xdr:rowOff>
    </xdr:from>
    <xdr:to>
      <xdr:col>78</xdr:col>
      <xdr:colOff>120650</xdr:colOff>
      <xdr:row>75</xdr:row>
      <xdr:rowOff>82550</xdr:rowOff>
    </xdr:to>
    <xdr:sp fLocksText="0">
      <xdr:nvSpPr>
        <xdr:cNvPr id="439" name="フローチャート: 判断 438"/>
        <xdr:cNvSpPr/>
      </xdr:nvSpPr>
      <xdr:spPr>
        <a:xfrm>
          <a:off x="15621000" y="121348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73</xdr:row>
      <xdr:rowOff>95250</xdr:rowOff>
    </xdr:from>
    <xdr:ext cx="733425" cy="257175"/>
    <xdr:sp>
      <xdr:nvSpPr>
        <xdr:cNvPr id="440" name="テキスト ボックス 439"/>
        <xdr:cNvSpPr txBox="1"/>
      </xdr:nvSpPr>
      <xdr:spPr>
        <a:xfrm>
          <a:off x="15287625" y="119157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73661</xdr:rowOff>
    </xdr:to>
    <xdr:sp>
      <xdr:nvSpPr>
        <xdr:cNvPr id="441" name="直線コネクタ 440"/>
        <xdr:cNvSpPr/>
      </xdr:nvSpPr>
      <xdr:spPr>
        <a:xfrm>
          <a:off x="13896975" y="1299210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76</xdr:row>
      <xdr:rowOff>11430</xdr:rowOff>
    </xdr:from>
    <xdr:to>
      <xdr:col>74</xdr:col>
      <xdr:colOff>31750</xdr:colOff>
      <xdr:row>76</xdr:row>
      <xdr:rowOff>113030</xdr:rowOff>
    </xdr:to>
    <xdr:sp fLocksText="0">
      <xdr:nvSpPr>
        <xdr:cNvPr id="442" name="フローチャート: 判断 441"/>
        <xdr:cNvSpPr/>
      </xdr:nvSpPr>
      <xdr:spPr>
        <a:xfrm>
          <a:off x="14735175" y="12315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74</xdr:row>
      <xdr:rowOff>123825</xdr:rowOff>
    </xdr:from>
    <xdr:ext cx="762000" cy="257175"/>
    <xdr:sp>
      <xdr:nvSpPr>
        <xdr:cNvPr id="443" name="テキスト ボックス 442"/>
        <xdr:cNvSpPr txBox="1"/>
      </xdr:nvSpPr>
      <xdr:spPr>
        <a:xfrm>
          <a:off x="14401800" y="12106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81</xdr:row>
      <xdr:rowOff>66039</xdr:rowOff>
    </xdr:to>
    <xdr:sp>
      <xdr:nvSpPr>
        <xdr:cNvPr id="444" name="直線コネクタ 443"/>
        <xdr:cNvSpPr/>
      </xdr:nvSpPr>
      <xdr:spPr>
        <a:xfrm flipV="1">
          <a:off x="13001625" y="12992100"/>
          <a:ext cx="885825" cy="1905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76</xdr:row>
      <xdr:rowOff>22861</xdr:rowOff>
    </xdr:from>
    <xdr:to>
      <xdr:col>69</xdr:col>
      <xdr:colOff>142875</xdr:colOff>
      <xdr:row>76</xdr:row>
      <xdr:rowOff>124461</xdr:rowOff>
    </xdr:to>
    <xdr:sp fLocksText="0">
      <xdr:nvSpPr>
        <xdr:cNvPr id="445" name="フローチャート: 判断 444"/>
        <xdr:cNvSpPr/>
      </xdr:nvSpPr>
      <xdr:spPr>
        <a:xfrm>
          <a:off x="13839825" y="12325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74</xdr:row>
      <xdr:rowOff>133350</xdr:rowOff>
    </xdr:from>
    <xdr:ext cx="762000" cy="257175"/>
    <xdr:sp>
      <xdr:nvSpPr>
        <xdr:cNvPr id="446" name="テキスト ボックス 445"/>
        <xdr:cNvSpPr txBox="1"/>
      </xdr:nvSpPr>
      <xdr:spPr>
        <a:xfrm>
          <a:off x="13506450" y="12115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fLocksText="0">
      <xdr:nvSpPr>
        <xdr:cNvPr id="447" name="フローチャート: 判断 446"/>
        <xdr:cNvSpPr/>
      </xdr:nvSpPr>
      <xdr:spPr>
        <a:xfrm>
          <a:off x="12954000" y="123063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74</xdr:row>
      <xdr:rowOff>104775</xdr:rowOff>
    </xdr:from>
    <xdr:ext cx="762000" cy="257175"/>
    <xdr:sp>
      <xdr:nvSpPr>
        <xdr:cNvPr id="448" name="テキスト ボックス 447"/>
        <xdr:cNvSpPr txBox="1"/>
      </xdr:nvSpPr>
      <xdr:spPr>
        <a:xfrm>
          <a:off x="12620625" y="12087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74.7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xdr:nvSpPr>
        <xdr:cNvPr id="449" name="テキスト ボックス 448"/>
        <xdr:cNvSpPr txBox="1"/>
      </xdr:nvSpPr>
      <xdr:spPr>
        <a:xfrm>
          <a:off x="1628775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xdr:nvSpPr>
        <xdr:cNvPr id="450" name="テキスト ボックス 449"/>
        <xdr:cNvSpPr txBox="1"/>
      </xdr:nvSpPr>
      <xdr:spPr>
        <a:xfrm>
          <a:off x="1544955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xdr:nvSpPr>
        <xdr:cNvPr id="451" name="テキスト ボックス 450"/>
        <xdr:cNvSpPr txBox="1"/>
      </xdr:nvSpPr>
      <xdr:spPr>
        <a:xfrm>
          <a:off x="14563725"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xdr:nvSpPr>
        <xdr:cNvPr id="452" name="テキスト ボックス 451"/>
        <xdr:cNvSpPr txBox="1"/>
      </xdr:nvSpPr>
      <xdr:spPr>
        <a:xfrm>
          <a:off x="1367790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xdr:nvSpPr>
        <xdr:cNvPr id="453" name="テキスト ボックス 452"/>
        <xdr:cNvSpPr txBox="1"/>
      </xdr:nvSpPr>
      <xdr:spPr>
        <a:xfrm>
          <a:off x="12782550" y="1361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fLocksText="0">
      <xdr:nvSpPr>
        <xdr:cNvPr id="454" name="楕円 453"/>
        <xdr:cNvSpPr/>
      </xdr:nvSpPr>
      <xdr:spPr>
        <a:xfrm>
          <a:off x="16459200" y="12725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78</xdr:row>
      <xdr:rowOff>0</xdr:rowOff>
    </xdr:from>
    <xdr:ext cx="762000" cy="257175"/>
    <xdr:sp>
      <xdr:nvSpPr>
        <xdr:cNvPr id="455" name="公債費以外該当値テキスト"/>
        <xdr:cNvSpPr txBox="1"/>
      </xdr:nvSpPr>
      <xdr:spPr>
        <a:xfrm>
          <a:off x="16592550" y="12630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fLocksText="0">
      <xdr:nvSpPr>
        <xdr:cNvPr id="456" name="楕円 455"/>
        <xdr:cNvSpPr/>
      </xdr:nvSpPr>
      <xdr:spPr>
        <a:xfrm>
          <a:off x="15621000" y="127063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78</xdr:row>
      <xdr:rowOff>161925</xdr:rowOff>
    </xdr:from>
    <xdr:ext cx="733425" cy="257175"/>
    <xdr:sp>
      <xdr:nvSpPr>
        <xdr:cNvPr id="457" name="テキスト ボックス 456"/>
        <xdr:cNvSpPr txBox="1"/>
      </xdr:nvSpPr>
      <xdr:spPr>
        <a:xfrm>
          <a:off x="15287625" y="127920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85.9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fLocksText="0">
      <xdr:nvSpPr>
        <xdr:cNvPr id="458" name="楕円 457"/>
        <xdr:cNvSpPr/>
      </xdr:nvSpPr>
      <xdr:spPr>
        <a:xfrm>
          <a:off x="14735175" y="12973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80</xdr:row>
      <xdr:rowOff>104775</xdr:rowOff>
    </xdr:from>
    <xdr:ext cx="762000" cy="257175"/>
    <xdr:sp>
      <xdr:nvSpPr>
        <xdr:cNvPr id="459" name="テキスト ボックス 458"/>
        <xdr:cNvSpPr txBox="1"/>
      </xdr:nvSpPr>
      <xdr:spPr>
        <a:xfrm>
          <a:off x="14401800" y="13058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fLocksText="0">
      <xdr:nvSpPr>
        <xdr:cNvPr id="460" name="楕円 459"/>
        <xdr:cNvSpPr/>
      </xdr:nvSpPr>
      <xdr:spPr>
        <a:xfrm>
          <a:off x="13839825" y="129444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80</xdr:row>
      <xdr:rowOff>66675</xdr:rowOff>
    </xdr:from>
    <xdr:ext cx="762000" cy="257175"/>
    <xdr:sp>
      <xdr:nvSpPr>
        <xdr:cNvPr id="461" name="テキスト ボックス 460"/>
        <xdr:cNvSpPr txBox="1"/>
      </xdr:nvSpPr>
      <xdr:spPr>
        <a:xfrm>
          <a:off x="13506450" y="13020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92.6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15239</xdr:rowOff>
    </xdr:from>
    <xdr:to>
      <xdr:col>65</xdr:col>
      <xdr:colOff>53975</xdr:colOff>
      <xdr:row>81</xdr:row>
      <xdr:rowOff>116839</xdr:rowOff>
    </xdr:to>
    <xdr:sp fLocksText="0">
      <xdr:nvSpPr>
        <xdr:cNvPr id="462" name="楕円 461"/>
        <xdr:cNvSpPr/>
      </xdr:nvSpPr>
      <xdr:spPr>
        <a:xfrm>
          <a:off x="12954000" y="13134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81</xdr:row>
      <xdr:rowOff>104775</xdr:rowOff>
    </xdr:from>
    <xdr:ext cx="762000" cy="257175"/>
    <xdr:sp>
      <xdr:nvSpPr>
        <xdr:cNvPr id="463" name="テキスト ボックス 462"/>
        <xdr:cNvSpPr txBox="1"/>
      </xdr:nvSpPr>
      <xdr:spPr>
        <a:xfrm>
          <a:off x="12620625" y="13220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97.9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88900</xdr:rowOff>
    </xdr:from>
    <xdr:to>
      <xdr:col>40</xdr:col>
      <xdr:colOff>279400</xdr:colOff>
      <xdr:row>3</xdr:row>
      <xdr:rowOff>19050</xdr:rowOff>
    </xdr:to>
    <xdr:sp fLocksText="0">
      <xdr:nvSpPr>
        <xdr:cNvPr id="3" name="表題ボックス"/>
        <xdr:cNvSpPr/>
      </xdr:nvSpPr>
      <xdr:spPr>
        <a:xfrm>
          <a:off x="0" y="85725"/>
          <a:ext cx="12315825" cy="41910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ctr" upright="1"/>
        <a:p>
          <a:pPr algn="l"/>
          <a:r>
            <a:rPr altLang="en-US" lang="ja-JP" sz="2500" b="1">
              <a:latin typeface="ＭＳ Ｐゴシック" panose="020B0600070205080204" pitchFamily="50" charset="-128"/>
              <a:ea typeface="ＭＳ Ｐゴシック" panose="020B0600070205080204" pitchFamily="50" charset="-128"/>
            </a:rPr>
            <a:t>（</a:t>
          </a:r>
          <a:r>
            <a:rPr altLang="ja-JP" lang="en-US" sz="2500" b="1">
              <a:latin typeface="ＭＳ Ｐゴシック" panose="020B0600070205080204" pitchFamily="50" charset="-128"/>
              <a:ea typeface="ＭＳ Ｐゴシック" panose="020B0600070205080204" pitchFamily="50" charset="-128"/>
            </a:rPr>
            <a:t>4</a:t>
          </a:r>
          <a:r>
            <a:rPr altLang="en-US" lang="ja-JP" sz="2500" b="1">
              <a:latin typeface="ＭＳ Ｐゴシック" panose="020B0600070205080204" pitchFamily="50" charset="-128"/>
              <a:ea typeface="ＭＳ Ｐゴシック" panose="020B0600070205080204" pitchFamily="50" charset="-128"/>
            </a:rPr>
            <a:t>）</a:t>
          </a:r>
          <a:r>
            <a:rPr altLang="ja-JP" lang="en-US" sz="2500" b="1">
              <a:latin typeface="ＭＳ Ｐゴシック" panose="020B0600070205080204" pitchFamily="50" charset="-128"/>
              <a:ea typeface="ＭＳ Ｐゴシック" panose="020B0600070205080204" pitchFamily="50" charset="-128"/>
            </a:rPr>
            <a:t>-2 </a:t>
          </a:r>
          <a:r>
            <a:rPr altLang="en-US" lang="ja-JP" sz="2500" b="1">
              <a:latin typeface="ＭＳ Ｐゴシック" panose="020B0600070205080204" pitchFamily="50" charset="-128"/>
              <a:ea typeface="ＭＳ Ｐゴシック" panose="020B0600070205080204" pitchFamily="50" charset="-128"/>
            </a:rPr>
            <a:t>市町村経常経費分析表</a:t>
          </a:r>
          <a:r>
            <a:rPr altLang="ja-JP" lang="en-US" sz="2500" b="1">
              <a:latin typeface="ＭＳ Ｐゴシック" panose="020B0600070205080204" pitchFamily="50" charset="-128"/>
              <a:ea typeface="ＭＳ Ｐゴシック" panose="020B0600070205080204" pitchFamily="50" charset="-128"/>
            </a:rPr>
            <a:t>(</a:t>
          </a:r>
          <a:r>
            <a:rPr altLang="en-US" lang="ja-JP" sz="2500" b="1">
              <a:latin typeface="ＭＳ Ｐゴシック" panose="020B0600070205080204" pitchFamily="50" charset="-128"/>
              <a:ea typeface="ＭＳ Ｐゴシック" panose="020B0600070205080204" pitchFamily="50" charset="-128"/>
            </a:rPr>
            <a:t>普通会計決算</a:t>
          </a:r>
          <a:r>
            <a:rPr altLang="ja-JP" lang="en-US" sz="2500" b="1">
              <a:latin typeface="ＭＳ Ｐゴシック" panose="020B0600070205080204" pitchFamily="50" charset="-128"/>
              <a:ea typeface="ＭＳ Ｐゴシック" panose="020B0600070205080204" pitchFamily="50" charset="-128"/>
            </a:rPr>
            <a:t>)</a:t>
          </a:r>
          <a:endParaRPr altLang="en-US" lang="ja-JP"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fLocksText="0">
      <xdr:nvSpPr>
        <xdr:cNvPr id="4" name="団体名称ボックス1"/>
        <xdr:cNvSpPr/>
      </xdr:nvSpPr>
      <xdr:spPr>
        <a:xfrm>
          <a:off x="14030325" y="0"/>
          <a:ext cx="2981325" cy="36195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41</xdr:col>
      <xdr:colOff>708025</xdr:colOff>
      <xdr:row>0</xdr:row>
      <xdr:rowOff>12700</xdr:rowOff>
    </xdr:from>
    <xdr:to>
      <xdr:col>43</xdr:col>
      <xdr:colOff>1076325</xdr:colOff>
      <xdr:row>2</xdr:row>
      <xdr:rowOff>25400</xdr:rowOff>
    </xdr:to>
    <xdr:sp fLocksText="0">
      <xdr:nvSpPr>
        <xdr:cNvPr id="5" name="団体名称ボックス2"/>
        <xdr:cNvSpPr/>
      </xdr:nvSpPr>
      <xdr:spPr>
        <a:xfrm>
          <a:off x="14039850" y="9525"/>
          <a:ext cx="2962275" cy="333375"/>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41</xdr:col>
      <xdr:colOff>720725</xdr:colOff>
      <xdr:row>0</xdr:row>
      <xdr:rowOff>31750</xdr:rowOff>
    </xdr:from>
    <xdr:to>
      <xdr:col>43</xdr:col>
      <xdr:colOff>1056639</xdr:colOff>
      <xdr:row>2</xdr:row>
      <xdr:rowOff>12700</xdr:rowOff>
    </xdr:to>
    <xdr:sp fLocksText="0">
      <xdr:nvSpPr>
        <xdr:cNvPr id="6" name="団体名称ボックス3"/>
        <xdr:cNvSpPr/>
      </xdr:nvSpPr>
      <xdr:spPr>
        <a:xfrm>
          <a:off x="14058900" y="28575"/>
          <a:ext cx="2924175" cy="304800"/>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p>
          <a:pPr algn="ctr"/>
          <a:r>
            <a:rPr altLang="en-US" lang="ja-JP"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fLocksText="0">
      <xdr:nvSpPr>
        <xdr:cNvPr id="7" name="正方形/長方形 6"/>
        <xdr:cNvSpPr/>
      </xdr:nvSpPr>
      <xdr:spPr>
        <a:xfrm>
          <a:off x="11811000" y="0"/>
          <a:ext cx="2028825" cy="36195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39</xdr:col>
      <xdr:colOff>1092200</xdr:colOff>
      <xdr:row>0</xdr:row>
      <xdr:rowOff>12700</xdr:rowOff>
    </xdr:from>
    <xdr:to>
      <xdr:col>41</xdr:col>
      <xdr:colOff>482600</xdr:colOff>
      <xdr:row>2</xdr:row>
      <xdr:rowOff>25400</xdr:rowOff>
    </xdr:to>
    <xdr:sp fLocksText="0">
      <xdr:nvSpPr>
        <xdr:cNvPr id="8" name="正方形/長方形 7"/>
        <xdr:cNvSpPr/>
      </xdr:nvSpPr>
      <xdr:spPr>
        <a:xfrm>
          <a:off x="11839575" y="9525"/>
          <a:ext cx="1981200" cy="333375"/>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39</xdr:col>
      <xdr:colOff>1117600</xdr:colOff>
      <xdr:row>0</xdr:row>
      <xdr:rowOff>31750</xdr:rowOff>
    </xdr:from>
    <xdr:to>
      <xdr:col>41</xdr:col>
      <xdr:colOff>450850</xdr:colOff>
      <xdr:row>2</xdr:row>
      <xdr:rowOff>12700</xdr:rowOff>
    </xdr:to>
    <xdr:sp fLocksText="0">
      <xdr:nvSpPr>
        <xdr:cNvPr id="9" name="正方形/長方形 8"/>
        <xdr:cNvSpPr/>
      </xdr:nvSpPr>
      <xdr:spPr>
        <a:xfrm>
          <a:off x="11858625" y="28575"/>
          <a:ext cx="1924050" cy="304800"/>
        </a:xfrm>
        <a:prstGeom prst="rect"/>
        <a:solidFill>
          <a:srgbClr val="FF0000"/>
        </a:solidFill>
        <a:ln w="317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p>
          <a:pPr algn="ctr"/>
          <a:r>
            <a:rPr altLang="en-US" lang="ja-JP" sz="1250" b="1">
              <a:solidFill>
                <a:srgbClr val="FFFFFF"/>
              </a:solidFill>
              <a:latin typeface="ＭＳ ゴシック" panose="020B0609070205080204" pitchFamily="49" charset="-128"/>
              <a:ea typeface="ＭＳ ゴシック" panose="020B0609070205080204" pitchFamily="49" charset="-128"/>
            </a:rPr>
            <a:t>令和</a:t>
          </a:r>
          <a:r>
            <a:rPr altLang="ja-JP" lang="en-US" sz="1250" b="1">
              <a:solidFill>
                <a:srgbClr val="FFFFFF"/>
              </a:solidFill>
              <a:latin typeface="ＭＳ ゴシック" panose="020B0609070205080204" pitchFamily="49" charset="-128"/>
              <a:ea typeface="ＭＳ ゴシック" panose="020B0609070205080204" pitchFamily="49" charset="-128"/>
            </a:rPr>
            <a:t>4</a:t>
          </a:r>
          <a:r>
            <a:rPr altLang="en-US" lang="ja-JP"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fLocksText="0">
      <xdr:nvSpPr>
        <xdr:cNvPr id="10" name="角丸四角形 9"/>
        <xdr:cNvSpPr/>
      </xdr:nvSpPr>
      <xdr:spPr>
        <a:xfrm>
          <a:off x="2162175" y="11553825"/>
          <a:ext cx="4238625" cy="24765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14</xdr:col>
      <xdr:colOff>63500</xdr:colOff>
      <xdr:row>63</xdr:row>
      <xdr:rowOff>66675</xdr:rowOff>
    </xdr:from>
    <xdr:to>
      <xdr:col>21</xdr:col>
      <xdr:colOff>0</xdr:colOff>
      <xdr:row>64</xdr:row>
      <xdr:rowOff>149225</xdr:rowOff>
    </xdr:to>
    <xdr:sp fLocksText="0">
      <xdr:nvSpPr>
        <xdr:cNvPr id="11" name="正方形/長方形 10"/>
        <xdr:cNvSpPr/>
      </xdr:nvSpPr>
      <xdr:spPr>
        <a:xfrm>
          <a:off x="2733675" y="11591925"/>
          <a:ext cx="1266825" cy="24765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sp>
      <xdr:nvSpPr>
        <xdr:cNvPr id="12" name="直線コネクタ 11"/>
        <xdr:cNvSpPr/>
      </xdr:nvSpPr>
      <xdr:spPr>
        <a:xfrm>
          <a:off x="2409825" y="11677650"/>
          <a:ext cx="295275"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13</xdr:col>
      <xdr:colOff>38100</xdr:colOff>
      <xdr:row>63</xdr:row>
      <xdr:rowOff>104775</xdr:rowOff>
    </xdr:from>
    <xdr:to>
      <xdr:col>13</xdr:col>
      <xdr:colOff>139700</xdr:colOff>
      <xdr:row>64</xdr:row>
      <xdr:rowOff>34925</xdr:rowOff>
    </xdr:to>
    <xdr:sp fLocksText="0">
      <xdr:nvSpPr>
        <xdr:cNvPr id="13" name="楕円 12"/>
        <xdr:cNvSpPr/>
      </xdr:nvSpPr>
      <xdr:spPr>
        <a:xfrm>
          <a:off x="2514600" y="11630025"/>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23</xdr:col>
      <xdr:colOff>101600</xdr:colOff>
      <xdr:row>63</xdr:row>
      <xdr:rowOff>104775</xdr:rowOff>
    </xdr:from>
    <xdr:to>
      <xdr:col>24</xdr:col>
      <xdr:colOff>12700</xdr:colOff>
      <xdr:row>64</xdr:row>
      <xdr:rowOff>34925</xdr:rowOff>
    </xdr:to>
    <xdr:sp fLocksText="0">
      <xdr:nvSpPr>
        <xdr:cNvPr id="14" name="フローチャート: 判断 13"/>
        <xdr:cNvSpPr/>
      </xdr:nvSpPr>
      <xdr:spPr>
        <a:xfrm>
          <a:off x="4486275" y="11630025"/>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24</xdr:col>
      <xdr:colOff>139700</xdr:colOff>
      <xdr:row>63</xdr:row>
      <xdr:rowOff>66675</xdr:rowOff>
    </xdr:from>
    <xdr:to>
      <xdr:col>31</xdr:col>
      <xdr:colOff>76200</xdr:colOff>
      <xdr:row>64</xdr:row>
      <xdr:rowOff>149225</xdr:rowOff>
    </xdr:to>
    <xdr:sp fLocksText="0">
      <xdr:nvSpPr>
        <xdr:cNvPr id="15" name="正方形/長方形 14"/>
        <xdr:cNvSpPr/>
      </xdr:nvSpPr>
      <xdr:spPr>
        <a:xfrm>
          <a:off x="4714875" y="11591925"/>
          <a:ext cx="1266825" cy="24765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fLocksText="0">
      <xdr:nvSpPr>
        <xdr:cNvPr id="16" name="正方形/長方形 15"/>
        <xdr:cNvSpPr/>
      </xdr:nvSpPr>
      <xdr:spPr>
        <a:xfrm>
          <a:off x="2162175" y="1009650"/>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p>
          <a:pPr algn="ctr"/>
          <a:r>
            <a:rPr altLang="en-US" lang="ja-JP" sz="1100">
              <a:latin typeface="ＭＳ Ｐゴシック" panose="020B0600070205080204" pitchFamily="50" charset="-128"/>
              <a:ea typeface="ＭＳ Ｐゴシック" panose="020B0600070205080204" pitchFamily="50" charset="-128"/>
            </a:rPr>
            <a:t>人口</a:t>
          </a:r>
          <a:r>
            <a:rPr altLang="ja-JP" lang="en-US" sz="1100">
              <a:latin typeface="ＭＳ Ｐゴシック" panose="020B0600070205080204" pitchFamily="50" charset="-128"/>
              <a:ea typeface="ＭＳ Ｐゴシック" panose="020B0600070205080204" pitchFamily="50" charset="-128"/>
            </a:rPr>
            <a:t>1</a:t>
          </a:r>
          <a:r>
            <a:rPr altLang="en-US" lang="ja-JP"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fLocksText="0">
      <xdr:nvSpPr>
        <xdr:cNvPr id="17" name="角丸四角形 16"/>
        <xdr:cNvSpPr/>
      </xdr:nvSpPr>
      <xdr:spPr>
        <a:xfrm>
          <a:off x="123825" y="1009650"/>
          <a:ext cx="1333500" cy="112395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2</xdr:col>
      <xdr:colOff>76200</xdr:colOff>
      <xdr:row>6</xdr:row>
      <xdr:rowOff>117475</xdr:rowOff>
    </xdr:from>
    <xdr:to>
      <xdr:col>9</xdr:col>
      <xdr:colOff>12700</xdr:colOff>
      <xdr:row>8</xdr:row>
      <xdr:rowOff>28575</xdr:rowOff>
    </xdr:to>
    <xdr:sp fLocksText="0">
      <xdr:nvSpPr>
        <xdr:cNvPr id="18" name="正方形/長方形 17"/>
        <xdr:cNvSpPr/>
      </xdr:nvSpPr>
      <xdr:spPr>
        <a:xfrm>
          <a:off x="457200" y="1123950"/>
          <a:ext cx="1266825" cy="24765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fLocksText="0">
      <xdr:nvSpPr>
        <xdr:cNvPr id="19" name="正方形/長方形 18"/>
        <xdr:cNvSpPr/>
      </xdr:nvSpPr>
      <xdr:spPr>
        <a:xfrm>
          <a:off x="457200" y="1381125"/>
          <a:ext cx="1266825" cy="24765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fLocksText="0">
      <xdr:nvSpPr>
        <xdr:cNvPr id="20" name="正方形/長方形 19"/>
        <xdr:cNvSpPr/>
      </xdr:nvSpPr>
      <xdr:spPr>
        <a:xfrm>
          <a:off x="457200" y="1676400"/>
          <a:ext cx="1266825" cy="638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sp>
      <xdr:nvSpPr>
        <xdr:cNvPr id="21" name="直線コネクタ 20"/>
        <xdr:cNvSpPr/>
      </xdr:nvSpPr>
      <xdr:spPr>
        <a:xfrm flipH="1">
          <a:off x="200025" y="1190625"/>
          <a:ext cx="171450"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xdr:col>
      <xdr:colOff>92075</xdr:colOff>
      <xdr:row>9</xdr:row>
      <xdr:rowOff>123825</xdr:rowOff>
    </xdr:from>
    <xdr:to>
      <xdr:col>1</xdr:col>
      <xdr:colOff>92075</xdr:colOff>
      <xdr:row>10</xdr:row>
      <xdr:rowOff>92075</xdr:rowOff>
    </xdr:to>
    <xdr:sp>
      <xdr:nvSpPr>
        <xdr:cNvPr id="22" name="直線コネクタ 21"/>
        <xdr:cNvSpPr/>
      </xdr:nvSpPr>
      <xdr:spPr>
        <a:xfrm>
          <a:off x="285750" y="1628775"/>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9</xdr:row>
      <xdr:rowOff>123825</xdr:rowOff>
    </xdr:from>
    <xdr:to>
      <xdr:col>1</xdr:col>
      <xdr:colOff>177800</xdr:colOff>
      <xdr:row>9</xdr:row>
      <xdr:rowOff>123825</xdr:rowOff>
    </xdr:to>
    <xdr:sp>
      <xdr:nvSpPr>
        <xdr:cNvPr id="23" name="直線コネクタ 22"/>
        <xdr:cNvSpPr/>
      </xdr:nvSpPr>
      <xdr:spPr>
        <a:xfrm flipH="1">
          <a:off x="200025" y="1628775"/>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92075</xdr:colOff>
      <xdr:row>11</xdr:row>
      <xdr:rowOff>19050</xdr:rowOff>
    </xdr:from>
    <xdr:to>
      <xdr:col>1</xdr:col>
      <xdr:colOff>92075</xdr:colOff>
      <xdr:row>11</xdr:row>
      <xdr:rowOff>158750</xdr:rowOff>
    </xdr:to>
    <xdr:sp>
      <xdr:nvSpPr>
        <xdr:cNvPr id="24" name="直線コネクタ 23"/>
        <xdr:cNvSpPr/>
      </xdr:nvSpPr>
      <xdr:spPr>
        <a:xfrm flipV="1">
          <a:off x="285750" y="1866900"/>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11</xdr:row>
      <xdr:rowOff>161925</xdr:rowOff>
    </xdr:from>
    <xdr:to>
      <xdr:col>1</xdr:col>
      <xdr:colOff>177800</xdr:colOff>
      <xdr:row>11</xdr:row>
      <xdr:rowOff>161925</xdr:rowOff>
    </xdr:to>
    <xdr:sp>
      <xdr:nvSpPr>
        <xdr:cNvPr id="25" name="直線コネクタ 24"/>
        <xdr:cNvSpPr/>
      </xdr:nvSpPr>
      <xdr:spPr>
        <a:xfrm flipH="1">
          <a:off x="200025" y="2009775"/>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41275</xdr:colOff>
      <xdr:row>6</xdr:row>
      <xdr:rowOff>130175</xdr:rowOff>
    </xdr:from>
    <xdr:to>
      <xdr:col>1</xdr:col>
      <xdr:colOff>142875</xdr:colOff>
      <xdr:row>7</xdr:row>
      <xdr:rowOff>60325</xdr:rowOff>
    </xdr:to>
    <xdr:sp fLocksText="0">
      <xdr:nvSpPr>
        <xdr:cNvPr id="26" name="楕円 25"/>
        <xdr:cNvSpPr/>
      </xdr:nvSpPr>
      <xdr:spPr>
        <a:xfrm>
          <a:off x="228600" y="11430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41275</xdr:colOff>
      <xdr:row>8</xdr:row>
      <xdr:rowOff>53975</xdr:rowOff>
    </xdr:from>
    <xdr:to>
      <xdr:col>1</xdr:col>
      <xdr:colOff>142875</xdr:colOff>
      <xdr:row>8</xdr:row>
      <xdr:rowOff>155575</xdr:rowOff>
    </xdr:to>
    <xdr:sp fLocksText="0">
      <xdr:nvSpPr>
        <xdr:cNvPr id="27" name="フローチャート: 判断 26"/>
        <xdr:cNvSpPr/>
      </xdr:nvSpPr>
      <xdr:spPr>
        <a:xfrm>
          <a:off x="228600" y="14001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11</xdr:col>
      <xdr:colOff>63500</xdr:colOff>
      <xdr:row>9</xdr:row>
      <xdr:rowOff>60325</xdr:rowOff>
    </xdr:from>
    <xdr:to>
      <xdr:col>33</xdr:col>
      <xdr:colOff>114300</xdr:colOff>
      <xdr:row>22</xdr:row>
      <xdr:rowOff>117475</xdr:rowOff>
    </xdr:to>
    <xdr:sp fLocksText="0">
      <xdr:nvSpPr>
        <xdr:cNvPr id="28" name="正方形/長方形 27"/>
        <xdr:cNvSpPr/>
      </xdr:nvSpPr>
      <xdr:spPr>
        <a:xfrm>
          <a:off x="2162175" y="1562100"/>
          <a:ext cx="4238625" cy="2219325"/>
        </a:xfrm>
        <a:prstGeom prst="rect"/>
        <a:solidFill>
          <a:srgbClr val="E6FFD5"/>
        </a:solidFill>
        <a:ln w="9525" cap="flat" cmpd="sng" algn="ctr">
          <a:no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8</xdr:col>
      <xdr:colOff>152400</xdr:colOff>
      <xdr:row>7</xdr:row>
      <xdr:rowOff>19050</xdr:rowOff>
    </xdr:from>
    <xdr:ext cx="409575" cy="276225"/>
    <xdr:sp>
      <xdr:nvSpPr>
        <xdr:cNvPr id="29" name="テキスト ボックス 28"/>
        <xdr:cNvSpPr txBox="1"/>
      </xdr:nvSpPr>
      <xdr:spPr>
        <a:xfrm>
          <a:off x="1676400" y="1200150"/>
          <a:ext cx="409575" cy="2762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1100">
              <a:latin typeface="ＭＳ Ｐゴシック" panose="020B0600070205080204" pitchFamily="50" charset="-128"/>
              <a:ea typeface="ＭＳ Ｐゴシック" panose="020B0600070205080204" pitchFamily="50" charset="-128"/>
            </a:rPr>
            <a:t>(</a:t>
          </a:r>
          <a:r>
            <a:rPr altLang="en-US" lang="ja-JP" sz="1100">
              <a:latin typeface="ＭＳ Ｐゴシック" panose="020B0600070205080204" pitchFamily="50" charset="-128"/>
              <a:ea typeface="ＭＳ Ｐゴシック" panose="020B0600070205080204" pitchFamily="50" charset="-128"/>
            </a:rPr>
            <a:t>円</a:t>
          </a:r>
          <a:r>
            <a:rPr altLang="ja-JP" lang="en-US" sz="1100">
              <a:latin typeface="ＭＳ Ｐゴシック" panose="020B0600070205080204" pitchFamily="50" charset="-128"/>
              <a:ea typeface="ＭＳ Ｐゴシック" panose="020B0600070205080204" pitchFamily="50" charset="-128"/>
            </a:rPr>
            <a:t>)</a:t>
          </a:r>
          <a:endParaRPr altLang="en-US" lang="ja-JP"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sp>
      <xdr:nvSpPr>
        <xdr:cNvPr id="30" name="直線コネクタ 29"/>
        <xdr:cNvSpPr/>
      </xdr:nvSpPr>
      <xdr:spPr>
        <a:xfrm>
          <a:off x="2162175" y="37814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21</xdr:row>
      <xdr:rowOff>142875</xdr:rowOff>
    </xdr:from>
    <xdr:ext cx="762000" cy="257175"/>
    <xdr:sp>
      <xdr:nvSpPr>
        <xdr:cNvPr id="31" name="テキスト ボックス 30"/>
        <xdr:cNvSpPr txBox="1"/>
      </xdr:nvSpPr>
      <xdr:spPr>
        <a:xfrm>
          <a:off x="1381125" y="36480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sp>
      <xdr:nvSpPr>
        <xdr:cNvPr id="32" name="直線コネクタ 31"/>
        <xdr:cNvSpPr/>
      </xdr:nvSpPr>
      <xdr:spPr>
        <a:xfrm>
          <a:off x="2162175" y="341947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19</xdr:row>
      <xdr:rowOff>104775</xdr:rowOff>
    </xdr:from>
    <xdr:ext cx="762000" cy="257175"/>
    <xdr:sp>
      <xdr:nvSpPr>
        <xdr:cNvPr id="33" name="テキスト ボックス 32"/>
        <xdr:cNvSpPr txBox="1"/>
      </xdr:nvSpPr>
      <xdr:spPr>
        <a:xfrm>
          <a:off x="1381125" y="3286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sp>
      <xdr:nvSpPr>
        <xdr:cNvPr id="34" name="直線コネクタ 33"/>
        <xdr:cNvSpPr/>
      </xdr:nvSpPr>
      <xdr:spPr>
        <a:xfrm>
          <a:off x="2162175" y="30575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17</xdr:row>
      <xdr:rowOff>66675</xdr:rowOff>
    </xdr:from>
    <xdr:ext cx="762000" cy="257175"/>
    <xdr:sp>
      <xdr:nvSpPr>
        <xdr:cNvPr id="35" name="テキスト ボックス 34"/>
        <xdr:cNvSpPr txBox="1"/>
      </xdr:nvSpPr>
      <xdr:spPr>
        <a:xfrm>
          <a:off x="1381125" y="2924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sp>
      <xdr:nvSpPr>
        <xdr:cNvPr id="36" name="直線コネクタ 35"/>
        <xdr:cNvSpPr/>
      </xdr:nvSpPr>
      <xdr:spPr>
        <a:xfrm>
          <a:off x="2162175" y="269557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15</xdr:row>
      <xdr:rowOff>28575</xdr:rowOff>
    </xdr:from>
    <xdr:ext cx="762000" cy="257175"/>
    <xdr:sp>
      <xdr:nvSpPr>
        <xdr:cNvPr id="37" name="テキスト ボックス 36"/>
        <xdr:cNvSpPr txBox="1"/>
      </xdr:nvSpPr>
      <xdr:spPr>
        <a:xfrm>
          <a:off x="1381125" y="2562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sp>
      <xdr:nvSpPr>
        <xdr:cNvPr id="38" name="直線コネクタ 37"/>
        <xdr:cNvSpPr/>
      </xdr:nvSpPr>
      <xdr:spPr>
        <a:xfrm>
          <a:off x="2162175" y="23241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12</xdr:row>
      <xdr:rowOff>161925</xdr:rowOff>
    </xdr:from>
    <xdr:ext cx="762000" cy="257175"/>
    <xdr:sp>
      <xdr:nvSpPr>
        <xdr:cNvPr id="39" name="テキスト ボックス 38"/>
        <xdr:cNvSpPr txBox="1"/>
      </xdr:nvSpPr>
      <xdr:spPr>
        <a:xfrm>
          <a:off x="1381125" y="2181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sp>
      <xdr:nvSpPr>
        <xdr:cNvPr id="40" name="直線コネクタ 39"/>
        <xdr:cNvSpPr/>
      </xdr:nvSpPr>
      <xdr:spPr>
        <a:xfrm>
          <a:off x="2162175" y="19431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10</xdr:row>
      <xdr:rowOff>123825</xdr:rowOff>
    </xdr:from>
    <xdr:ext cx="762000" cy="257175"/>
    <xdr:sp>
      <xdr:nvSpPr>
        <xdr:cNvPr id="41" name="テキスト ボックス 40"/>
        <xdr:cNvSpPr txBox="1"/>
      </xdr:nvSpPr>
      <xdr:spPr>
        <a:xfrm>
          <a:off x="1381125" y="1800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sp>
      <xdr:nvSpPr>
        <xdr:cNvPr id="42" name="直線コネクタ 41"/>
        <xdr:cNvSpPr/>
      </xdr:nvSpPr>
      <xdr:spPr>
        <a:xfrm>
          <a:off x="2162175" y="15621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8</xdr:row>
      <xdr:rowOff>85725</xdr:rowOff>
    </xdr:from>
    <xdr:ext cx="762000" cy="257175"/>
    <xdr:sp>
      <xdr:nvSpPr>
        <xdr:cNvPr id="43" name="テキスト ボックス 42"/>
        <xdr:cNvSpPr txBox="1"/>
      </xdr:nvSpPr>
      <xdr:spPr>
        <a:xfrm>
          <a:off x="1381125" y="1428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fLocksText="0">
      <xdr:nvSpPr>
        <xdr:cNvPr id="44" name="人口1人当たり決算額の推移グラフ枠130"/>
        <xdr:cNvSpPr/>
      </xdr:nvSpPr>
      <xdr:spPr>
        <a:xfrm>
          <a:off x="2162175" y="1562100"/>
          <a:ext cx="4238625" cy="2219325"/>
        </a:xfrm>
        <a:prstGeom prst="rect"/>
        <a:noFill/>
        <a:ln w="190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29</xdr:col>
      <xdr:colOff>127000</xdr:colOff>
      <xdr:row>12</xdr:row>
      <xdr:rowOff>76060</xdr:rowOff>
    </xdr:from>
    <xdr:to>
      <xdr:col>29</xdr:col>
      <xdr:colOff>127000</xdr:colOff>
      <xdr:row>20</xdr:row>
      <xdr:rowOff>75108</xdr:rowOff>
    </xdr:to>
    <xdr:sp>
      <xdr:nvSpPr>
        <xdr:cNvPr id="45" name="直線コネクタ 44"/>
        <xdr:cNvSpPr/>
      </xdr:nvSpPr>
      <xdr:spPr>
        <a:xfrm flipV="1">
          <a:off x="5648325" y="2095500"/>
          <a:ext cx="0" cy="13239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oneCellAnchor>
    <xdr:from>
      <xdr:col>30</xdr:col>
      <xdr:colOff>19050</xdr:colOff>
      <xdr:row>20</xdr:row>
      <xdr:rowOff>47625</xdr:rowOff>
    </xdr:from>
    <xdr:ext cx="762000" cy="257175"/>
    <xdr:sp>
      <xdr:nvSpPr>
        <xdr:cNvPr id="46" name="人口1人当たり決算額の推移最小値テキスト130"/>
        <xdr:cNvSpPr txBox="1"/>
      </xdr:nvSpPr>
      <xdr:spPr>
        <a:xfrm>
          <a:off x="5734050" y="3390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60,336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sp>
      <xdr:nvSpPr>
        <xdr:cNvPr id="47" name="直線コネクタ 46"/>
        <xdr:cNvSpPr/>
      </xdr:nvSpPr>
      <xdr:spPr>
        <a:xfrm>
          <a:off x="5562600" y="3419475"/>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oneCellAnchor>
    <xdr:from>
      <xdr:col>30</xdr:col>
      <xdr:colOff>19050</xdr:colOff>
      <xdr:row>10</xdr:row>
      <xdr:rowOff>161925</xdr:rowOff>
    </xdr:from>
    <xdr:ext cx="762000" cy="257175"/>
    <xdr:sp>
      <xdr:nvSpPr>
        <xdr:cNvPr id="48" name="人口1人当たり決算額の推移最大値テキスト130"/>
        <xdr:cNvSpPr txBox="1"/>
      </xdr:nvSpPr>
      <xdr:spPr>
        <a:xfrm>
          <a:off x="5734050" y="1838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168,261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sp>
      <xdr:nvSpPr>
        <xdr:cNvPr id="49" name="直線コネクタ 48"/>
        <xdr:cNvSpPr/>
      </xdr:nvSpPr>
      <xdr:spPr>
        <a:xfrm>
          <a:off x="5562600" y="2095500"/>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twoCellAnchor>
    <xdr:from>
      <xdr:col>26</xdr:col>
      <xdr:colOff>50800</xdr:colOff>
      <xdr:row>17</xdr:row>
      <xdr:rowOff>84328</xdr:rowOff>
    </xdr:from>
    <xdr:to>
      <xdr:col>29</xdr:col>
      <xdr:colOff>127000</xdr:colOff>
      <xdr:row>17</xdr:row>
      <xdr:rowOff>86639</xdr:rowOff>
    </xdr:to>
    <xdr:sp>
      <xdr:nvSpPr>
        <xdr:cNvPr id="50" name="直線コネクタ 49"/>
        <xdr:cNvSpPr/>
      </xdr:nvSpPr>
      <xdr:spPr>
        <a:xfrm flipV="1">
          <a:off x="5000625" y="2943225"/>
          <a:ext cx="647700"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oneCellAnchor>
    <xdr:from>
      <xdr:col>30</xdr:col>
      <xdr:colOff>19050</xdr:colOff>
      <xdr:row>16</xdr:row>
      <xdr:rowOff>0</xdr:rowOff>
    </xdr:from>
    <xdr:ext cx="762000" cy="257175"/>
    <xdr:sp>
      <xdr:nvSpPr>
        <xdr:cNvPr id="51" name="人口1人当たり決算額の推移平均値テキスト130"/>
        <xdr:cNvSpPr txBox="1"/>
      </xdr:nvSpPr>
      <xdr:spPr>
        <a:xfrm>
          <a:off x="5734050" y="26955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103,876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fLocksText="0">
      <xdr:nvSpPr>
        <xdr:cNvPr id="52" name="フローチャート: 判断 51"/>
        <xdr:cNvSpPr/>
      </xdr:nvSpPr>
      <xdr:spPr>
        <a:xfrm>
          <a:off x="5600700" y="2847975"/>
          <a:ext cx="104775" cy="95250"/>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22</xdr:col>
      <xdr:colOff>114300</xdr:colOff>
      <xdr:row>17</xdr:row>
      <xdr:rowOff>86639</xdr:rowOff>
    </xdr:from>
    <xdr:to>
      <xdr:col>26</xdr:col>
      <xdr:colOff>50800</xdr:colOff>
      <xdr:row>17</xdr:row>
      <xdr:rowOff>125463</xdr:rowOff>
    </xdr:to>
    <xdr:sp>
      <xdr:nvSpPr>
        <xdr:cNvPr id="53" name="直線コネクタ 52"/>
        <xdr:cNvSpPr/>
      </xdr:nvSpPr>
      <xdr:spPr>
        <a:xfrm flipV="1">
          <a:off x="4305300" y="2943225"/>
          <a:ext cx="695325" cy="3810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26</xdr:col>
      <xdr:colOff>0</xdr:colOff>
      <xdr:row>17</xdr:row>
      <xdr:rowOff>4305</xdr:rowOff>
    </xdr:from>
    <xdr:to>
      <xdr:col>26</xdr:col>
      <xdr:colOff>101600</xdr:colOff>
      <xdr:row>17</xdr:row>
      <xdr:rowOff>105905</xdr:rowOff>
    </xdr:to>
    <xdr:sp fLocksText="0">
      <xdr:nvSpPr>
        <xdr:cNvPr id="54" name="フローチャート: 判断 53"/>
        <xdr:cNvSpPr/>
      </xdr:nvSpPr>
      <xdr:spPr>
        <a:xfrm>
          <a:off x="4953000" y="28575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15</xdr:row>
      <xdr:rowOff>114300</xdr:rowOff>
    </xdr:from>
    <xdr:ext cx="733425" cy="257175"/>
    <xdr:sp>
      <xdr:nvSpPr>
        <xdr:cNvPr id="55" name="テキスト ボックス 54"/>
        <xdr:cNvSpPr txBox="1"/>
      </xdr:nvSpPr>
      <xdr:spPr>
        <a:xfrm>
          <a:off x="4619625" y="26479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102,411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124295</xdr:rowOff>
    </xdr:from>
    <xdr:to>
      <xdr:col>22</xdr:col>
      <xdr:colOff>114300</xdr:colOff>
      <xdr:row>17</xdr:row>
      <xdr:rowOff>125463</xdr:rowOff>
    </xdr:to>
    <xdr:sp>
      <xdr:nvSpPr>
        <xdr:cNvPr id="56" name="直線コネクタ 55"/>
        <xdr:cNvSpPr/>
      </xdr:nvSpPr>
      <xdr:spPr>
        <a:xfrm>
          <a:off x="3609975" y="2981325"/>
          <a:ext cx="695325"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22</xdr:col>
      <xdr:colOff>63500</xdr:colOff>
      <xdr:row>17</xdr:row>
      <xdr:rowOff>16662</xdr:rowOff>
    </xdr:from>
    <xdr:to>
      <xdr:col>22</xdr:col>
      <xdr:colOff>165100</xdr:colOff>
      <xdr:row>17</xdr:row>
      <xdr:rowOff>118262</xdr:rowOff>
    </xdr:to>
    <xdr:sp fLocksText="0">
      <xdr:nvSpPr>
        <xdr:cNvPr id="57" name="フローチャート: 判断 56"/>
        <xdr:cNvSpPr/>
      </xdr:nvSpPr>
      <xdr:spPr>
        <a:xfrm>
          <a:off x="4257675" y="287655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15</xdr:row>
      <xdr:rowOff>123825</xdr:rowOff>
    </xdr:from>
    <xdr:ext cx="762000" cy="257175"/>
    <xdr:sp>
      <xdr:nvSpPr>
        <xdr:cNvPr id="58" name="テキスト ボックス 57"/>
        <xdr:cNvSpPr txBox="1"/>
      </xdr:nvSpPr>
      <xdr:spPr>
        <a:xfrm>
          <a:off x="3924300" y="2657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101,438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124295</xdr:rowOff>
    </xdr:from>
    <xdr:to>
      <xdr:col>18</xdr:col>
      <xdr:colOff>177800</xdr:colOff>
      <xdr:row>17</xdr:row>
      <xdr:rowOff>131978</xdr:rowOff>
    </xdr:to>
    <xdr:sp>
      <xdr:nvSpPr>
        <xdr:cNvPr id="59" name="直線コネクタ 58"/>
        <xdr:cNvSpPr/>
      </xdr:nvSpPr>
      <xdr:spPr>
        <a:xfrm flipV="1">
          <a:off x="2905125" y="2981325"/>
          <a:ext cx="695325" cy="9525"/>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18</xdr:col>
      <xdr:colOff>127000</xdr:colOff>
      <xdr:row>17</xdr:row>
      <xdr:rowOff>7125</xdr:rowOff>
    </xdr:from>
    <xdr:to>
      <xdr:col>19</xdr:col>
      <xdr:colOff>38100</xdr:colOff>
      <xdr:row>17</xdr:row>
      <xdr:rowOff>108725</xdr:rowOff>
    </xdr:to>
    <xdr:sp fLocksText="0">
      <xdr:nvSpPr>
        <xdr:cNvPr id="60" name="フローチャート: 判断 59"/>
        <xdr:cNvSpPr/>
      </xdr:nvSpPr>
      <xdr:spPr>
        <a:xfrm>
          <a:off x="3552825" y="286702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15</xdr:row>
      <xdr:rowOff>114300</xdr:rowOff>
    </xdr:from>
    <xdr:ext cx="762000" cy="257175"/>
    <xdr:sp>
      <xdr:nvSpPr>
        <xdr:cNvPr id="61" name="テキスト ボックス 60"/>
        <xdr:cNvSpPr txBox="1"/>
      </xdr:nvSpPr>
      <xdr:spPr>
        <a:xfrm>
          <a:off x="3219450" y="2647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102,189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fLocksText="0">
      <xdr:nvSpPr>
        <xdr:cNvPr id="62" name="フローチャート: 判断 61"/>
        <xdr:cNvSpPr/>
      </xdr:nvSpPr>
      <xdr:spPr>
        <a:xfrm>
          <a:off x="2857500" y="28860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15</xdr:row>
      <xdr:rowOff>142875</xdr:rowOff>
    </xdr:from>
    <xdr:ext cx="762000" cy="257175"/>
    <xdr:sp>
      <xdr:nvSpPr>
        <xdr:cNvPr id="63" name="テキスト ボックス 62"/>
        <xdr:cNvSpPr txBox="1"/>
      </xdr:nvSpPr>
      <xdr:spPr>
        <a:xfrm>
          <a:off x="2524125" y="2676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100,385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xdr:nvSpPr>
        <xdr:cNvPr id="64" name="テキスト ボックス 63"/>
        <xdr:cNvSpPr txBox="1"/>
      </xdr:nvSpPr>
      <xdr:spPr>
        <a:xfrm>
          <a:off x="5467350" y="381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xdr:nvSpPr>
        <xdr:cNvPr id="65" name="テキスト ボックス 64"/>
        <xdr:cNvSpPr txBox="1"/>
      </xdr:nvSpPr>
      <xdr:spPr>
        <a:xfrm>
          <a:off x="4819650" y="381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xdr:nvSpPr>
        <xdr:cNvPr id="66" name="テキスト ボックス 65"/>
        <xdr:cNvSpPr txBox="1"/>
      </xdr:nvSpPr>
      <xdr:spPr>
        <a:xfrm>
          <a:off x="4124325" y="381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xdr:nvSpPr>
        <xdr:cNvPr id="67" name="テキスト ボックス 66"/>
        <xdr:cNvSpPr txBox="1"/>
      </xdr:nvSpPr>
      <xdr:spPr>
        <a:xfrm>
          <a:off x="3429000" y="381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xdr:nvSpPr>
        <xdr:cNvPr id="68" name="テキスト ボックス 67"/>
        <xdr:cNvSpPr txBox="1"/>
      </xdr:nvSpPr>
      <xdr:spPr>
        <a:xfrm>
          <a:off x="2724150" y="381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33528</xdr:rowOff>
    </xdr:from>
    <xdr:to>
      <xdr:col>29</xdr:col>
      <xdr:colOff>177800</xdr:colOff>
      <xdr:row>17</xdr:row>
      <xdr:rowOff>135128</xdr:rowOff>
    </xdr:to>
    <xdr:sp fLocksText="0">
      <xdr:nvSpPr>
        <xdr:cNvPr id="69" name="楕円 68"/>
        <xdr:cNvSpPr/>
      </xdr:nvSpPr>
      <xdr:spPr>
        <a:xfrm>
          <a:off x="5600700" y="28956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30</xdr:col>
      <xdr:colOff>19050</xdr:colOff>
      <xdr:row>17</xdr:row>
      <xdr:rowOff>9525</xdr:rowOff>
    </xdr:from>
    <xdr:ext cx="762000" cy="257175"/>
    <xdr:sp>
      <xdr:nvSpPr>
        <xdr:cNvPr id="70" name="人口1人当たり決算額の推移該当値テキスト130"/>
        <xdr:cNvSpPr txBox="1"/>
      </xdr:nvSpPr>
      <xdr:spPr>
        <a:xfrm>
          <a:off x="5734050" y="2867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100,110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35839</xdr:rowOff>
    </xdr:from>
    <xdr:to>
      <xdr:col>26</xdr:col>
      <xdr:colOff>101600</xdr:colOff>
      <xdr:row>17</xdr:row>
      <xdr:rowOff>137439</xdr:rowOff>
    </xdr:to>
    <xdr:sp fLocksText="0">
      <xdr:nvSpPr>
        <xdr:cNvPr id="71" name="楕円 70"/>
        <xdr:cNvSpPr/>
      </xdr:nvSpPr>
      <xdr:spPr>
        <a:xfrm>
          <a:off x="4953000" y="28956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17</xdr:row>
      <xdr:rowOff>123825</xdr:rowOff>
    </xdr:from>
    <xdr:ext cx="733425" cy="257175"/>
    <xdr:sp>
      <xdr:nvSpPr>
        <xdr:cNvPr id="72" name="テキスト ボックス 71"/>
        <xdr:cNvSpPr txBox="1"/>
      </xdr:nvSpPr>
      <xdr:spPr>
        <a:xfrm>
          <a:off x="4619625" y="29813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99,928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74663</xdr:rowOff>
    </xdr:from>
    <xdr:to>
      <xdr:col>22</xdr:col>
      <xdr:colOff>165100</xdr:colOff>
      <xdr:row>18</xdr:row>
      <xdr:rowOff>4813</xdr:rowOff>
    </xdr:to>
    <xdr:sp fLocksText="0">
      <xdr:nvSpPr>
        <xdr:cNvPr id="73" name="楕円 72"/>
        <xdr:cNvSpPr/>
      </xdr:nvSpPr>
      <xdr:spPr>
        <a:xfrm>
          <a:off x="4257675" y="2933700"/>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17</xdr:row>
      <xdr:rowOff>161925</xdr:rowOff>
    </xdr:from>
    <xdr:ext cx="762000" cy="257175"/>
    <xdr:sp>
      <xdr:nvSpPr>
        <xdr:cNvPr id="74" name="テキスト ボックス 73"/>
        <xdr:cNvSpPr txBox="1"/>
      </xdr:nvSpPr>
      <xdr:spPr>
        <a:xfrm>
          <a:off x="3924300" y="3019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96,871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73495</xdr:rowOff>
    </xdr:from>
    <xdr:to>
      <xdr:col>19</xdr:col>
      <xdr:colOff>38100</xdr:colOff>
      <xdr:row>18</xdr:row>
      <xdr:rowOff>3645</xdr:rowOff>
    </xdr:to>
    <xdr:sp fLocksText="0">
      <xdr:nvSpPr>
        <xdr:cNvPr id="75" name="楕円 74"/>
        <xdr:cNvSpPr/>
      </xdr:nvSpPr>
      <xdr:spPr>
        <a:xfrm>
          <a:off x="3552825" y="2933700"/>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17</xdr:row>
      <xdr:rowOff>161925</xdr:rowOff>
    </xdr:from>
    <xdr:ext cx="762000" cy="257175"/>
    <xdr:sp>
      <xdr:nvSpPr>
        <xdr:cNvPr id="76" name="テキスト ボックス 75"/>
        <xdr:cNvSpPr txBox="1"/>
      </xdr:nvSpPr>
      <xdr:spPr>
        <a:xfrm>
          <a:off x="3219450" y="3019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96,963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81178</xdr:rowOff>
    </xdr:from>
    <xdr:to>
      <xdr:col>15</xdr:col>
      <xdr:colOff>101600</xdr:colOff>
      <xdr:row>18</xdr:row>
      <xdr:rowOff>11328</xdr:rowOff>
    </xdr:to>
    <xdr:sp fLocksText="0">
      <xdr:nvSpPr>
        <xdr:cNvPr id="77" name="楕円 76"/>
        <xdr:cNvSpPr/>
      </xdr:nvSpPr>
      <xdr:spPr>
        <a:xfrm>
          <a:off x="2857500" y="2943225"/>
          <a:ext cx="104775" cy="95250"/>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17</xdr:row>
      <xdr:rowOff>171450</xdr:rowOff>
    </xdr:from>
    <xdr:ext cx="762000" cy="257175"/>
    <xdr:sp>
      <xdr:nvSpPr>
        <xdr:cNvPr id="78" name="テキスト ボックス 77"/>
        <xdr:cNvSpPr txBox="1"/>
      </xdr:nvSpPr>
      <xdr:spPr>
        <a:xfrm>
          <a:off x="2524125" y="3019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96,358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fLocksText="0">
      <xdr:nvSpPr>
        <xdr:cNvPr id="79" name="正方形/長方形 78"/>
        <xdr:cNvSpPr/>
      </xdr:nvSpPr>
      <xdr:spPr>
        <a:xfrm>
          <a:off x="2162175" y="4848225"/>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p>
          <a:pPr algn="ctr"/>
          <a:r>
            <a:rPr altLang="en-US" lang="ja-JP" sz="1100">
              <a:latin typeface="ＭＳ Ｐゴシック" panose="020B0600070205080204" pitchFamily="50" charset="-128"/>
              <a:ea typeface="ＭＳ Ｐゴシック" panose="020B0600070205080204" pitchFamily="50" charset="-128"/>
            </a:rPr>
            <a:t>人口</a:t>
          </a:r>
          <a:r>
            <a:rPr altLang="ja-JP" lang="en-US" sz="1100">
              <a:latin typeface="ＭＳ Ｐゴシック" panose="020B0600070205080204" pitchFamily="50" charset="-128"/>
              <a:ea typeface="ＭＳ Ｐゴシック" panose="020B0600070205080204" pitchFamily="50" charset="-128"/>
            </a:rPr>
            <a:t>1</a:t>
          </a:r>
          <a:r>
            <a:rPr altLang="en-US" lang="ja-JP"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fLocksText="0">
      <xdr:nvSpPr>
        <xdr:cNvPr id="80" name="角丸四角形 79"/>
        <xdr:cNvSpPr/>
      </xdr:nvSpPr>
      <xdr:spPr>
        <a:xfrm>
          <a:off x="123825" y="4848225"/>
          <a:ext cx="1333500" cy="1133475"/>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2</xdr:col>
      <xdr:colOff>76200</xdr:colOff>
      <xdr:row>29</xdr:row>
      <xdr:rowOff>127000</xdr:rowOff>
    </xdr:from>
    <xdr:to>
      <xdr:col>9</xdr:col>
      <xdr:colOff>12700</xdr:colOff>
      <xdr:row>31</xdr:row>
      <xdr:rowOff>38100</xdr:rowOff>
    </xdr:to>
    <xdr:sp fLocksText="0">
      <xdr:nvSpPr>
        <xdr:cNvPr id="81" name="正方形/長方形 80"/>
        <xdr:cNvSpPr/>
      </xdr:nvSpPr>
      <xdr:spPr>
        <a:xfrm>
          <a:off x="457200" y="4962525"/>
          <a:ext cx="1266825" cy="247650"/>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fLocksText="0">
      <xdr:nvSpPr>
        <xdr:cNvPr id="82" name="正方形/長方形 81"/>
        <xdr:cNvSpPr/>
      </xdr:nvSpPr>
      <xdr:spPr>
        <a:xfrm>
          <a:off x="457200" y="5219700"/>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fLocksText="0">
      <xdr:nvSpPr>
        <xdr:cNvPr id="83" name="正方形/長方形 82"/>
        <xdr:cNvSpPr/>
      </xdr:nvSpPr>
      <xdr:spPr>
        <a:xfrm>
          <a:off x="457200" y="5524500"/>
          <a:ext cx="1266825" cy="638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sp>
      <xdr:nvSpPr>
        <xdr:cNvPr id="84" name="直線コネクタ 83"/>
        <xdr:cNvSpPr/>
      </xdr:nvSpPr>
      <xdr:spPr>
        <a:xfrm flipH="1">
          <a:off x="200025" y="5029200"/>
          <a:ext cx="171450"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xdr:col>
      <xdr:colOff>92075</xdr:colOff>
      <xdr:row>31</xdr:row>
      <xdr:rowOff>304800</xdr:rowOff>
    </xdr:from>
    <xdr:to>
      <xdr:col>1</xdr:col>
      <xdr:colOff>92075</xdr:colOff>
      <xdr:row>32</xdr:row>
      <xdr:rowOff>101600</xdr:rowOff>
    </xdr:to>
    <xdr:sp>
      <xdr:nvSpPr>
        <xdr:cNvPr id="85" name="直線コネクタ 84"/>
        <xdr:cNvSpPr/>
      </xdr:nvSpPr>
      <xdr:spPr>
        <a:xfrm>
          <a:off x="285750" y="5476875"/>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31</xdr:row>
      <xdr:rowOff>304800</xdr:rowOff>
    </xdr:from>
    <xdr:to>
      <xdr:col>1</xdr:col>
      <xdr:colOff>177800</xdr:colOff>
      <xdr:row>31</xdr:row>
      <xdr:rowOff>304800</xdr:rowOff>
    </xdr:to>
    <xdr:sp>
      <xdr:nvSpPr>
        <xdr:cNvPr id="86" name="直線コネクタ 85"/>
        <xdr:cNvSpPr/>
      </xdr:nvSpPr>
      <xdr:spPr>
        <a:xfrm flipH="1">
          <a:off x="200025" y="5476875"/>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92075</xdr:colOff>
      <xdr:row>33</xdr:row>
      <xdr:rowOff>28575</xdr:rowOff>
    </xdr:from>
    <xdr:to>
      <xdr:col>1</xdr:col>
      <xdr:colOff>92075</xdr:colOff>
      <xdr:row>33</xdr:row>
      <xdr:rowOff>168275</xdr:rowOff>
    </xdr:to>
    <xdr:sp>
      <xdr:nvSpPr>
        <xdr:cNvPr id="87" name="直線コネクタ 86"/>
        <xdr:cNvSpPr/>
      </xdr:nvSpPr>
      <xdr:spPr>
        <a:xfrm flipV="1">
          <a:off x="285750" y="5715000"/>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33</xdr:row>
      <xdr:rowOff>171450</xdr:rowOff>
    </xdr:from>
    <xdr:to>
      <xdr:col>1</xdr:col>
      <xdr:colOff>177800</xdr:colOff>
      <xdr:row>33</xdr:row>
      <xdr:rowOff>171450</xdr:rowOff>
    </xdr:to>
    <xdr:sp>
      <xdr:nvSpPr>
        <xdr:cNvPr id="88" name="直線コネクタ 87"/>
        <xdr:cNvSpPr/>
      </xdr:nvSpPr>
      <xdr:spPr>
        <a:xfrm flipH="1">
          <a:off x="200025" y="5857875"/>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41275</xdr:colOff>
      <xdr:row>29</xdr:row>
      <xdr:rowOff>139700</xdr:rowOff>
    </xdr:from>
    <xdr:to>
      <xdr:col>1</xdr:col>
      <xdr:colOff>142875</xdr:colOff>
      <xdr:row>30</xdr:row>
      <xdr:rowOff>69850</xdr:rowOff>
    </xdr:to>
    <xdr:sp fLocksText="0">
      <xdr:nvSpPr>
        <xdr:cNvPr id="89" name="楕円 88"/>
        <xdr:cNvSpPr/>
      </xdr:nvSpPr>
      <xdr:spPr>
        <a:xfrm>
          <a:off x="228600" y="49815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41275</xdr:colOff>
      <xdr:row>31</xdr:row>
      <xdr:rowOff>63500</xdr:rowOff>
    </xdr:from>
    <xdr:to>
      <xdr:col>1</xdr:col>
      <xdr:colOff>142875</xdr:colOff>
      <xdr:row>31</xdr:row>
      <xdr:rowOff>165100</xdr:rowOff>
    </xdr:to>
    <xdr:sp fLocksText="0">
      <xdr:nvSpPr>
        <xdr:cNvPr id="90" name="フローチャート: 判断 89"/>
        <xdr:cNvSpPr/>
      </xdr:nvSpPr>
      <xdr:spPr>
        <a:xfrm>
          <a:off x="228600" y="523875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11</xdr:col>
      <xdr:colOff>63500</xdr:colOff>
      <xdr:row>31</xdr:row>
      <xdr:rowOff>241300</xdr:rowOff>
    </xdr:from>
    <xdr:to>
      <xdr:col>33</xdr:col>
      <xdr:colOff>114300</xdr:colOff>
      <xdr:row>39</xdr:row>
      <xdr:rowOff>298450</xdr:rowOff>
    </xdr:to>
    <xdr:sp fLocksText="0">
      <xdr:nvSpPr>
        <xdr:cNvPr id="91" name="正方形/長方形 90"/>
        <xdr:cNvSpPr/>
      </xdr:nvSpPr>
      <xdr:spPr>
        <a:xfrm>
          <a:off x="2162175" y="5410200"/>
          <a:ext cx="4238625" cy="2276475"/>
        </a:xfrm>
        <a:prstGeom prst="rect"/>
        <a:solidFill>
          <a:srgbClr val="E6FFD5"/>
        </a:solidFill>
        <a:ln w="9525" cap="flat" cmpd="sng" algn="ctr">
          <a:no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8</xdr:col>
      <xdr:colOff>152400</xdr:colOff>
      <xdr:row>30</xdr:row>
      <xdr:rowOff>28575</xdr:rowOff>
    </xdr:from>
    <xdr:ext cx="409575" cy="276225"/>
    <xdr:sp>
      <xdr:nvSpPr>
        <xdr:cNvPr id="92" name="テキスト ボックス 91"/>
        <xdr:cNvSpPr txBox="1"/>
      </xdr:nvSpPr>
      <xdr:spPr>
        <a:xfrm>
          <a:off x="1676400" y="5038725"/>
          <a:ext cx="409575" cy="2762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1100">
              <a:latin typeface="ＭＳ Ｐゴシック" panose="020B0600070205080204" pitchFamily="50" charset="-128"/>
              <a:ea typeface="ＭＳ Ｐゴシック" panose="020B0600070205080204" pitchFamily="50" charset="-128"/>
            </a:rPr>
            <a:t>(</a:t>
          </a:r>
          <a:r>
            <a:rPr altLang="en-US" lang="ja-JP" sz="1100">
              <a:latin typeface="ＭＳ Ｐゴシック" panose="020B0600070205080204" pitchFamily="50" charset="-128"/>
              <a:ea typeface="ＭＳ Ｐゴシック" panose="020B0600070205080204" pitchFamily="50" charset="-128"/>
            </a:rPr>
            <a:t>円</a:t>
          </a:r>
          <a:r>
            <a:rPr altLang="ja-JP" lang="en-US" sz="1100">
              <a:latin typeface="ＭＳ Ｐゴシック" panose="020B0600070205080204" pitchFamily="50" charset="-128"/>
              <a:ea typeface="ＭＳ Ｐゴシック" panose="020B0600070205080204" pitchFamily="50" charset="-128"/>
            </a:rPr>
            <a:t>)</a:t>
          </a:r>
          <a:endParaRPr altLang="en-US" lang="ja-JP"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sp>
      <xdr:nvSpPr>
        <xdr:cNvPr id="93" name="直線コネクタ 92"/>
        <xdr:cNvSpPr/>
      </xdr:nvSpPr>
      <xdr:spPr>
        <a:xfrm>
          <a:off x="2162175" y="768667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twoCellAnchor>
    <xdr:from>
      <xdr:col>11</xdr:col>
      <xdr:colOff>63500</xdr:colOff>
      <xdr:row>38</xdr:row>
      <xdr:rowOff>12700</xdr:rowOff>
    </xdr:from>
    <xdr:to>
      <xdr:col>33</xdr:col>
      <xdr:colOff>114300</xdr:colOff>
      <xdr:row>38</xdr:row>
      <xdr:rowOff>12700</xdr:rowOff>
    </xdr:to>
    <xdr:sp>
      <xdr:nvSpPr>
        <xdr:cNvPr id="94" name="直線コネクタ 93"/>
        <xdr:cNvSpPr/>
      </xdr:nvSpPr>
      <xdr:spPr>
        <a:xfrm>
          <a:off x="2162175" y="72390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37</xdr:row>
      <xdr:rowOff>209550</xdr:rowOff>
    </xdr:from>
    <xdr:ext cx="762000" cy="257175"/>
    <xdr:sp>
      <xdr:nvSpPr>
        <xdr:cNvPr id="95" name="テキスト ボックス 94"/>
        <xdr:cNvSpPr txBox="1"/>
      </xdr:nvSpPr>
      <xdr:spPr>
        <a:xfrm>
          <a:off x="1381125" y="7096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sp>
      <xdr:nvSpPr>
        <xdr:cNvPr id="96" name="直線コネクタ 95"/>
        <xdr:cNvSpPr/>
      </xdr:nvSpPr>
      <xdr:spPr>
        <a:xfrm>
          <a:off x="2162175" y="67818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35</xdr:row>
      <xdr:rowOff>266700</xdr:rowOff>
    </xdr:from>
    <xdr:ext cx="762000" cy="257175"/>
    <xdr:sp>
      <xdr:nvSpPr>
        <xdr:cNvPr id="97" name="テキスト ボックス 96"/>
        <xdr:cNvSpPr txBox="1"/>
      </xdr:nvSpPr>
      <xdr:spPr>
        <a:xfrm>
          <a:off x="1381125" y="6638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sp>
      <xdr:nvSpPr>
        <xdr:cNvPr id="98" name="直線コネクタ 97"/>
        <xdr:cNvSpPr/>
      </xdr:nvSpPr>
      <xdr:spPr>
        <a:xfrm>
          <a:off x="2162175" y="63246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34</xdr:row>
      <xdr:rowOff>152400</xdr:rowOff>
    </xdr:from>
    <xdr:ext cx="762000" cy="257175"/>
    <xdr:sp>
      <xdr:nvSpPr>
        <xdr:cNvPr id="99" name="テキスト ボックス 98"/>
        <xdr:cNvSpPr txBox="1"/>
      </xdr:nvSpPr>
      <xdr:spPr>
        <a:xfrm>
          <a:off x="1381125" y="6181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sp>
      <xdr:nvSpPr>
        <xdr:cNvPr id="100" name="直線コネクタ 99"/>
        <xdr:cNvSpPr/>
      </xdr:nvSpPr>
      <xdr:spPr>
        <a:xfrm>
          <a:off x="2162175" y="58674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33</xdr:row>
      <xdr:rowOff>38100</xdr:rowOff>
    </xdr:from>
    <xdr:ext cx="762000" cy="257175"/>
    <xdr:sp>
      <xdr:nvSpPr>
        <xdr:cNvPr id="101" name="テキスト ボックス 100"/>
        <xdr:cNvSpPr txBox="1"/>
      </xdr:nvSpPr>
      <xdr:spPr>
        <a:xfrm>
          <a:off x="1381125" y="5724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sp>
      <xdr:nvSpPr>
        <xdr:cNvPr id="102" name="直線コネクタ 101"/>
        <xdr:cNvSpPr/>
      </xdr:nvSpPr>
      <xdr:spPr>
        <a:xfrm>
          <a:off x="2162175" y="54102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31</xdr:row>
      <xdr:rowOff>95250</xdr:rowOff>
    </xdr:from>
    <xdr:ext cx="762000" cy="257175"/>
    <xdr:sp>
      <xdr:nvSpPr>
        <xdr:cNvPr id="103" name="テキスト ボックス 102"/>
        <xdr:cNvSpPr txBox="1"/>
      </xdr:nvSpPr>
      <xdr:spPr>
        <a:xfrm>
          <a:off x="1381125" y="5267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fLocksText="0">
      <xdr:nvSpPr>
        <xdr:cNvPr id="104" name="人口1人当たり決算額の推移グラフ枠445"/>
        <xdr:cNvSpPr/>
      </xdr:nvSpPr>
      <xdr:spPr>
        <a:xfrm>
          <a:off x="2162175" y="5410200"/>
          <a:ext cx="4238625" cy="2276475"/>
        </a:xfrm>
        <a:prstGeom prst="rect"/>
        <a:noFill/>
        <a:ln w="190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29</xdr:col>
      <xdr:colOff>127000</xdr:colOff>
      <xdr:row>34</xdr:row>
      <xdr:rowOff>88001</xdr:rowOff>
    </xdr:from>
    <xdr:to>
      <xdr:col>29</xdr:col>
      <xdr:colOff>127000</xdr:colOff>
      <xdr:row>38</xdr:row>
      <xdr:rowOff>77028</xdr:rowOff>
    </xdr:to>
    <xdr:sp>
      <xdr:nvSpPr>
        <xdr:cNvPr id="105" name="直線コネクタ 104"/>
        <xdr:cNvSpPr/>
      </xdr:nvSpPr>
      <xdr:spPr>
        <a:xfrm flipV="1">
          <a:off x="5648325" y="6115050"/>
          <a:ext cx="0" cy="119062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oneCellAnchor>
    <xdr:from>
      <xdr:col>30</xdr:col>
      <xdr:colOff>19050</xdr:colOff>
      <xdr:row>38</xdr:row>
      <xdr:rowOff>47625</xdr:rowOff>
    </xdr:from>
    <xdr:ext cx="762000" cy="257175"/>
    <xdr:sp>
      <xdr:nvSpPr>
        <xdr:cNvPr id="106" name="人口1人当たり決算額の推移最小値テキスト445"/>
        <xdr:cNvSpPr txBox="1"/>
      </xdr:nvSpPr>
      <xdr:spPr>
        <a:xfrm>
          <a:off x="5734050" y="7277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-2,814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sp>
      <xdr:nvSpPr>
        <xdr:cNvPr id="107" name="直線コネクタ 106"/>
        <xdr:cNvSpPr/>
      </xdr:nvSpPr>
      <xdr:spPr>
        <a:xfrm>
          <a:off x="5562600" y="7305675"/>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oneCellAnchor>
    <xdr:from>
      <xdr:col>30</xdr:col>
      <xdr:colOff>19050</xdr:colOff>
      <xdr:row>33</xdr:row>
      <xdr:rowOff>171450</xdr:rowOff>
    </xdr:from>
    <xdr:ext cx="762000" cy="257175"/>
    <xdr:sp>
      <xdr:nvSpPr>
        <xdr:cNvPr id="108" name="人口1人当たり決算額の推移最大値テキスト445"/>
        <xdr:cNvSpPr txBox="1"/>
      </xdr:nvSpPr>
      <xdr:spPr>
        <a:xfrm>
          <a:off x="5734050" y="5857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49,206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sp>
      <xdr:nvSpPr>
        <xdr:cNvPr id="109" name="直線コネクタ 108"/>
        <xdr:cNvSpPr/>
      </xdr:nvSpPr>
      <xdr:spPr>
        <a:xfrm>
          <a:off x="5562600" y="6115050"/>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twoCellAnchor>
    <xdr:from>
      <xdr:col>26</xdr:col>
      <xdr:colOff>50800</xdr:colOff>
      <xdr:row>37</xdr:row>
      <xdr:rowOff>130429</xdr:rowOff>
    </xdr:from>
    <xdr:to>
      <xdr:col>29</xdr:col>
      <xdr:colOff>127000</xdr:colOff>
      <xdr:row>37</xdr:row>
      <xdr:rowOff>159462</xdr:rowOff>
    </xdr:to>
    <xdr:sp>
      <xdr:nvSpPr>
        <xdr:cNvPr id="110" name="直線コネクタ 109"/>
        <xdr:cNvSpPr/>
      </xdr:nvSpPr>
      <xdr:spPr>
        <a:xfrm>
          <a:off x="5000625" y="7019925"/>
          <a:ext cx="647700" cy="28575"/>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oneCellAnchor>
    <xdr:from>
      <xdr:col>30</xdr:col>
      <xdr:colOff>19050</xdr:colOff>
      <xdr:row>35</xdr:row>
      <xdr:rowOff>180975</xdr:rowOff>
    </xdr:from>
    <xdr:ext cx="762000" cy="257175"/>
    <xdr:sp>
      <xdr:nvSpPr>
        <xdr:cNvPr id="111" name="人口1人当たり決算額の推移平均値テキスト445"/>
        <xdr:cNvSpPr txBox="1"/>
      </xdr:nvSpPr>
      <xdr:spPr>
        <a:xfrm>
          <a:off x="5734050" y="65532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21,069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fLocksText="0">
      <xdr:nvSpPr>
        <xdr:cNvPr id="112" name="フローチャート: 判断 111"/>
        <xdr:cNvSpPr/>
      </xdr:nvSpPr>
      <xdr:spPr>
        <a:xfrm>
          <a:off x="5600700" y="67056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22</xdr:col>
      <xdr:colOff>114300</xdr:colOff>
      <xdr:row>37</xdr:row>
      <xdr:rowOff>123137</xdr:rowOff>
    </xdr:from>
    <xdr:to>
      <xdr:col>26</xdr:col>
      <xdr:colOff>50800</xdr:colOff>
      <xdr:row>37</xdr:row>
      <xdr:rowOff>130429</xdr:rowOff>
    </xdr:to>
    <xdr:sp>
      <xdr:nvSpPr>
        <xdr:cNvPr id="113" name="直線コネクタ 112"/>
        <xdr:cNvSpPr/>
      </xdr:nvSpPr>
      <xdr:spPr>
        <a:xfrm>
          <a:off x="4305300" y="7010400"/>
          <a:ext cx="695325" cy="9525"/>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26</xdr:col>
      <xdr:colOff>0</xdr:colOff>
      <xdr:row>36</xdr:row>
      <xdr:rowOff>23325</xdr:rowOff>
    </xdr:from>
    <xdr:to>
      <xdr:col>26</xdr:col>
      <xdr:colOff>101600</xdr:colOff>
      <xdr:row>36</xdr:row>
      <xdr:rowOff>124925</xdr:rowOff>
    </xdr:to>
    <xdr:sp fLocksText="0">
      <xdr:nvSpPr>
        <xdr:cNvPr id="114" name="フローチャート: 判断 113"/>
        <xdr:cNvSpPr/>
      </xdr:nvSpPr>
      <xdr:spPr>
        <a:xfrm>
          <a:off x="4953000" y="67341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35</xdr:row>
      <xdr:rowOff>133350</xdr:rowOff>
    </xdr:from>
    <xdr:ext cx="733425" cy="257175"/>
    <xdr:sp>
      <xdr:nvSpPr>
        <xdr:cNvPr id="115" name="テキスト ボックス 114"/>
        <xdr:cNvSpPr txBox="1"/>
      </xdr:nvSpPr>
      <xdr:spPr>
        <a:xfrm>
          <a:off x="4619625" y="65055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19,813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123137</xdr:rowOff>
    </xdr:from>
    <xdr:to>
      <xdr:col>22</xdr:col>
      <xdr:colOff>114300</xdr:colOff>
      <xdr:row>37</xdr:row>
      <xdr:rowOff>157838</xdr:rowOff>
    </xdr:to>
    <xdr:sp>
      <xdr:nvSpPr>
        <xdr:cNvPr id="116" name="直線コネクタ 115"/>
        <xdr:cNvSpPr/>
      </xdr:nvSpPr>
      <xdr:spPr>
        <a:xfrm flipV="1">
          <a:off x="3609975" y="7010400"/>
          <a:ext cx="695325" cy="3810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22</xdr:col>
      <xdr:colOff>63500</xdr:colOff>
      <xdr:row>36</xdr:row>
      <xdr:rowOff>49111</xdr:rowOff>
    </xdr:from>
    <xdr:to>
      <xdr:col>22</xdr:col>
      <xdr:colOff>165100</xdr:colOff>
      <xdr:row>36</xdr:row>
      <xdr:rowOff>150711</xdr:rowOff>
    </xdr:to>
    <xdr:sp fLocksText="0">
      <xdr:nvSpPr>
        <xdr:cNvPr id="117" name="フローチャート: 判断 116"/>
        <xdr:cNvSpPr/>
      </xdr:nvSpPr>
      <xdr:spPr>
        <a:xfrm>
          <a:off x="4257675" y="676275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35</xdr:row>
      <xdr:rowOff>161925</xdr:rowOff>
    </xdr:from>
    <xdr:ext cx="762000" cy="257175"/>
    <xdr:sp>
      <xdr:nvSpPr>
        <xdr:cNvPr id="118" name="テキスト ボックス 117"/>
        <xdr:cNvSpPr txBox="1"/>
      </xdr:nvSpPr>
      <xdr:spPr>
        <a:xfrm>
          <a:off x="3924300" y="6534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18,685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111409</xdr:rowOff>
    </xdr:from>
    <xdr:to>
      <xdr:col>18</xdr:col>
      <xdr:colOff>177800</xdr:colOff>
      <xdr:row>37</xdr:row>
      <xdr:rowOff>157838</xdr:rowOff>
    </xdr:to>
    <xdr:sp>
      <xdr:nvSpPr>
        <xdr:cNvPr id="119" name="直線コネクタ 118"/>
        <xdr:cNvSpPr/>
      </xdr:nvSpPr>
      <xdr:spPr>
        <a:xfrm>
          <a:off x="2905125" y="7000875"/>
          <a:ext cx="695325" cy="47625"/>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18</xdr:col>
      <xdr:colOff>127000</xdr:colOff>
      <xdr:row>36</xdr:row>
      <xdr:rowOff>30343</xdr:rowOff>
    </xdr:from>
    <xdr:to>
      <xdr:col>19</xdr:col>
      <xdr:colOff>38100</xdr:colOff>
      <xdr:row>36</xdr:row>
      <xdr:rowOff>131943</xdr:rowOff>
    </xdr:to>
    <xdr:sp fLocksText="0">
      <xdr:nvSpPr>
        <xdr:cNvPr id="120" name="フローチャート: 判断 119"/>
        <xdr:cNvSpPr/>
      </xdr:nvSpPr>
      <xdr:spPr>
        <a:xfrm>
          <a:off x="3552825" y="67437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35</xdr:row>
      <xdr:rowOff>142875</xdr:rowOff>
    </xdr:from>
    <xdr:ext cx="762000" cy="257175"/>
    <xdr:sp>
      <xdr:nvSpPr>
        <xdr:cNvPr id="121" name="テキスト ボックス 120"/>
        <xdr:cNvSpPr txBox="1"/>
      </xdr:nvSpPr>
      <xdr:spPr>
        <a:xfrm>
          <a:off x="3219450" y="6515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19,506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fLocksText="0">
      <xdr:nvSpPr>
        <xdr:cNvPr id="122" name="フローチャート: 判断 121"/>
        <xdr:cNvSpPr/>
      </xdr:nvSpPr>
      <xdr:spPr>
        <a:xfrm>
          <a:off x="2857500" y="67437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35</xdr:row>
      <xdr:rowOff>142875</xdr:rowOff>
    </xdr:from>
    <xdr:ext cx="762000" cy="257175"/>
    <xdr:sp>
      <xdr:nvSpPr>
        <xdr:cNvPr id="123" name="テキスト ボックス 122"/>
        <xdr:cNvSpPr txBox="1"/>
      </xdr:nvSpPr>
      <xdr:spPr>
        <a:xfrm>
          <a:off x="2524125" y="6515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19,619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xdr:nvSpPr>
        <xdr:cNvPr id="124" name="テキスト ボックス 123"/>
        <xdr:cNvSpPr txBox="1"/>
      </xdr:nvSpPr>
      <xdr:spPr>
        <a:xfrm>
          <a:off x="5467350" y="7715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xdr:nvSpPr>
        <xdr:cNvPr id="125" name="テキスト ボックス 124"/>
        <xdr:cNvSpPr txBox="1"/>
      </xdr:nvSpPr>
      <xdr:spPr>
        <a:xfrm>
          <a:off x="4819650" y="7715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xdr:nvSpPr>
        <xdr:cNvPr id="126" name="テキスト ボックス 125"/>
        <xdr:cNvSpPr txBox="1"/>
      </xdr:nvSpPr>
      <xdr:spPr>
        <a:xfrm>
          <a:off x="4124325" y="7715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xdr:nvSpPr>
        <xdr:cNvPr id="127" name="テキスト ボックス 126"/>
        <xdr:cNvSpPr txBox="1"/>
      </xdr:nvSpPr>
      <xdr:spPr>
        <a:xfrm>
          <a:off x="3429000" y="7715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xdr:nvSpPr>
        <xdr:cNvPr id="128" name="テキスト ボックス 127"/>
        <xdr:cNvSpPr txBox="1"/>
      </xdr:nvSpPr>
      <xdr:spPr>
        <a:xfrm>
          <a:off x="2724150" y="7715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108662</xdr:rowOff>
    </xdr:from>
    <xdr:to>
      <xdr:col>29</xdr:col>
      <xdr:colOff>177800</xdr:colOff>
      <xdr:row>37</xdr:row>
      <xdr:rowOff>210262</xdr:rowOff>
    </xdr:to>
    <xdr:sp fLocksText="0">
      <xdr:nvSpPr>
        <xdr:cNvPr id="129" name="楕円 128"/>
        <xdr:cNvSpPr/>
      </xdr:nvSpPr>
      <xdr:spPr>
        <a:xfrm>
          <a:off x="5600700" y="69913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30</xdr:col>
      <xdr:colOff>19050</xdr:colOff>
      <xdr:row>37</xdr:row>
      <xdr:rowOff>76200</xdr:rowOff>
    </xdr:from>
    <xdr:ext cx="762000" cy="257175"/>
    <xdr:sp>
      <xdr:nvSpPr>
        <xdr:cNvPr id="130" name="人口1人当たり決算額の推移該当値テキスト445"/>
        <xdr:cNvSpPr txBox="1"/>
      </xdr:nvSpPr>
      <xdr:spPr>
        <a:xfrm>
          <a:off x="5734050" y="6962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8,580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79629</xdr:rowOff>
    </xdr:from>
    <xdr:to>
      <xdr:col>26</xdr:col>
      <xdr:colOff>101600</xdr:colOff>
      <xdr:row>37</xdr:row>
      <xdr:rowOff>181229</xdr:rowOff>
    </xdr:to>
    <xdr:sp fLocksText="0">
      <xdr:nvSpPr>
        <xdr:cNvPr id="131" name="楕円 130"/>
        <xdr:cNvSpPr/>
      </xdr:nvSpPr>
      <xdr:spPr>
        <a:xfrm>
          <a:off x="4953000" y="69627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37</xdr:row>
      <xdr:rowOff>161925</xdr:rowOff>
    </xdr:from>
    <xdr:ext cx="733425" cy="257175"/>
    <xdr:sp>
      <xdr:nvSpPr>
        <xdr:cNvPr id="132" name="テキスト ボックス 131"/>
        <xdr:cNvSpPr txBox="1"/>
      </xdr:nvSpPr>
      <xdr:spPr>
        <a:xfrm>
          <a:off x="4619625" y="70485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9,850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72337</xdr:rowOff>
    </xdr:from>
    <xdr:to>
      <xdr:col>22</xdr:col>
      <xdr:colOff>165100</xdr:colOff>
      <xdr:row>37</xdr:row>
      <xdr:rowOff>173937</xdr:rowOff>
    </xdr:to>
    <xdr:sp fLocksText="0">
      <xdr:nvSpPr>
        <xdr:cNvPr id="133" name="楕円 132"/>
        <xdr:cNvSpPr/>
      </xdr:nvSpPr>
      <xdr:spPr>
        <a:xfrm>
          <a:off x="4257675" y="69627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37</xdr:row>
      <xdr:rowOff>161925</xdr:rowOff>
    </xdr:from>
    <xdr:ext cx="762000" cy="257175"/>
    <xdr:sp>
      <xdr:nvSpPr>
        <xdr:cNvPr id="134" name="テキスト ボックス 133"/>
        <xdr:cNvSpPr txBox="1"/>
      </xdr:nvSpPr>
      <xdr:spPr>
        <a:xfrm>
          <a:off x="3924300" y="7048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10,169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107038</xdr:rowOff>
    </xdr:from>
    <xdr:to>
      <xdr:col>19</xdr:col>
      <xdr:colOff>38100</xdr:colOff>
      <xdr:row>37</xdr:row>
      <xdr:rowOff>208638</xdr:rowOff>
    </xdr:to>
    <xdr:sp fLocksText="0">
      <xdr:nvSpPr>
        <xdr:cNvPr id="135" name="楕円 134"/>
        <xdr:cNvSpPr/>
      </xdr:nvSpPr>
      <xdr:spPr>
        <a:xfrm>
          <a:off x="3552825" y="69913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37</xdr:row>
      <xdr:rowOff>190500</xdr:rowOff>
    </xdr:from>
    <xdr:ext cx="762000" cy="257175"/>
    <xdr:sp>
      <xdr:nvSpPr>
        <xdr:cNvPr id="136" name="テキスト ボックス 135"/>
        <xdr:cNvSpPr txBox="1"/>
      </xdr:nvSpPr>
      <xdr:spPr>
        <a:xfrm>
          <a:off x="3219450" y="70770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8,651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60609</xdr:rowOff>
    </xdr:from>
    <xdr:to>
      <xdr:col>15</xdr:col>
      <xdr:colOff>101600</xdr:colOff>
      <xdr:row>37</xdr:row>
      <xdr:rowOff>162209</xdr:rowOff>
    </xdr:to>
    <xdr:sp fLocksText="0">
      <xdr:nvSpPr>
        <xdr:cNvPr id="137" name="楕円 136"/>
        <xdr:cNvSpPr/>
      </xdr:nvSpPr>
      <xdr:spPr>
        <a:xfrm>
          <a:off x="2857500" y="694372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37</xdr:row>
      <xdr:rowOff>142875</xdr:rowOff>
    </xdr:from>
    <xdr:ext cx="762000" cy="257175"/>
    <xdr:sp>
      <xdr:nvSpPr>
        <xdr:cNvPr id="138" name="テキスト ボックス 137"/>
        <xdr:cNvSpPr txBox="1"/>
      </xdr:nvSpPr>
      <xdr:spPr>
        <a:xfrm>
          <a:off x="2524125" y="7029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10,682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5</a:t>
          </a:r>
          <a:r>
            <a:rPr altLang="en-US" lang="ja-JP"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fLocksText="0">
      <xdr:nvSpPr>
        <xdr:cNvPr id="3" name="正方形/長方形 2"/>
        <xdr:cNvSpPr/>
      </xdr:nvSpPr>
      <xdr:spPr>
        <a:xfrm>
          <a:off x="19050000" y="190500"/>
          <a:ext cx="3924300"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fLocksText="0">
      <xdr:nvSpPr>
        <xdr:cNvPr id="4" name="正方形/長方形 3"/>
        <xdr:cNvSpPr/>
      </xdr:nvSpPr>
      <xdr:spPr>
        <a:xfrm>
          <a:off x="19069050" y="219075"/>
          <a:ext cx="38766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fLocksText="0">
      <xdr:nvSpPr>
        <xdr:cNvPr id="5" name="正方形/長方形 4"/>
        <xdr:cNvSpPr/>
      </xdr:nvSpPr>
      <xdr:spPr>
        <a:xfrm>
          <a:off x="19097625" y="238125"/>
          <a:ext cx="3819525" cy="41910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28625"/>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4</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47725"/>
          <a:ext cx="10096500" cy="168592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885825"/>
          <a:ext cx="140017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fLocksText="0">
      <xdr:nvSpPr>
        <xdr:cNvPr id="11" name="正方形/長方形 10"/>
        <xdr:cNvSpPr/>
      </xdr:nvSpPr>
      <xdr:spPr>
        <a:xfrm>
          <a:off x="2219325" y="885825"/>
          <a:ext cx="141922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885825"/>
          <a:ext cx="1524000"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04875"/>
          <a:ext cx="202882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04875"/>
          <a:ext cx="126682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3.9
-</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14400"/>
          <a:ext cx="63817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628775"/>
          <a:ext cx="20288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fLocksText="0">
      <xdr:nvSpPr>
        <xdr:cNvPr id="17" name="正方形/長方形 16"/>
        <xdr:cNvSpPr/>
      </xdr:nvSpPr>
      <xdr:spPr>
        <a:xfrm>
          <a:off x="7172325" y="1628775"/>
          <a:ext cx="3810000"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H30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R01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R02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R03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R04  Ⅳ</a:t>
          </a:r>
          <a:r>
            <a:rPr altLang="en-US" lang="ja-JP"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fLocksText="0">
      <xdr:nvSpPr>
        <xdr:cNvPr id="18" name="角丸四角形 17"/>
        <xdr:cNvSpPr/>
      </xdr:nvSpPr>
      <xdr:spPr>
        <a:xfrm>
          <a:off x="11077575" y="847725"/>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fLocksText="0">
      <xdr:nvSpPr>
        <xdr:cNvPr id="19" name="正方形/長方形 18"/>
        <xdr:cNvSpPr/>
      </xdr:nvSpPr>
      <xdr:spPr>
        <a:xfrm>
          <a:off x="11334750" y="914400"/>
          <a:ext cx="14573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fLocksText="0">
      <xdr:nvSpPr>
        <xdr:cNvPr id="20" name="正方形/長方形 19"/>
        <xdr:cNvSpPr/>
      </xdr:nvSpPr>
      <xdr:spPr>
        <a:xfrm>
          <a:off x="11334750" y="1162050"/>
          <a:ext cx="14573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476375"/>
          <a:ext cx="14573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xdr:nvSpPr>
        <xdr:cNvPr id="22" name="直線コネクタ 21"/>
        <xdr:cNvSpPr/>
      </xdr:nvSpPr>
      <xdr:spPr>
        <a:xfrm flipH="1">
          <a:off x="11153775" y="1019175"/>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fLocksText="0">
      <xdr:nvSpPr>
        <xdr:cNvPr id="23" name="楕円 22"/>
        <xdr:cNvSpPr/>
      </xdr:nvSpPr>
      <xdr:spPr>
        <a:xfrm>
          <a:off x="11210925" y="981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fLocksText="0">
      <xdr:nvSpPr>
        <xdr:cNvPr id="24" name="フローチャート: 判断 23"/>
        <xdr:cNvSpPr/>
      </xdr:nvSpPr>
      <xdr:spPr>
        <a:xfrm>
          <a:off x="11210925" y="12287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xdr:nvSpPr>
        <xdr:cNvPr id="25" name="直線コネクタ 24"/>
        <xdr:cNvSpPr/>
      </xdr:nvSpPr>
      <xdr:spPr>
        <a:xfrm>
          <a:off x="11258550" y="145732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4573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xdr:nvSpPr>
        <xdr:cNvPr id="27" name="直線コネクタ 26"/>
        <xdr:cNvSpPr/>
      </xdr:nvSpPr>
      <xdr:spPr>
        <a:xfrm flipV="1">
          <a:off x="11258550" y="1676400"/>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80975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114300</xdr:rowOff>
    </xdr:from>
    <xdr:ext cx="8896350" cy="257175"/>
    <xdr:sp>
      <xdr:nvSpPr>
        <xdr:cNvPr id="29" name="テキスト ボックス 28"/>
        <xdr:cNvSpPr txBox="1"/>
      </xdr:nvSpPr>
      <xdr:spPr>
        <a:xfrm>
          <a:off x="695325" y="271462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xdr:nvSpPr>
        <xdr:cNvPr id="30" name="テキスト ボックス 29"/>
        <xdr:cNvSpPr txBox="1"/>
      </xdr:nvSpPr>
      <xdr:spPr>
        <a:xfrm>
          <a:off x="695325" y="3009900"/>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xdr:nvSpPr>
        <xdr:cNvPr id="31" name="テキスト ボックス 30"/>
        <xdr:cNvSpPr txBox="1"/>
      </xdr:nvSpPr>
      <xdr:spPr>
        <a:xfrm>
          <a:off x="695325" y="3314700"/>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fLocksText="0">
      <xdr:nvSpPr>
        <xdr:cNvPr id="32" name="正方形/長方形 31"/>
        <xdr:cNvSpPr/>
      </xdr:nvSpPr>
      <xdr:spPr>
        <a:xfrm>
          <a:off x="762000"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fLocksText="0">
      <xdr:nvSpPr>
        <xdr:cNvPr id="33" name="正方形/長方形 32"/>
        <xdr:cNvSpPr/>
      </xdr:nvSpPr>
      <xdr:spPr>
        <a:xfrm>
          <a:off x="885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fLocksText="0">
      <xdr:nvSpPr>
        <xdr:cNvPr id="34" name="正方形/長方形 33"/>
        <xdr:cNvSpPr/>
      </xdr:nvSpPr>
      <xdr:spPr>
        <a:xfrm>
          <a:off x="885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fLocksText="0">
      <xdr:nvSpPr>
        <xdr:cNvPr id="35" name="正方形/長方形 34"/>
        <xdr:cNvSpPr/>
      </xdr:nvSpPr>
      <xdr:spPr>
        <a:xfrm>
          <a:off x="1905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fLocksText="0">
      <xdr:nvSpPr>
        <xdr:cNvPr id="36" name="正方形/長方形 35"/>
        <xdr:cNvSpPr/>
      </xdr:nvSpPr>
      <xdr:spPr>
        <a:xfrm>
          <a:off x="1905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80,523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fLocksText="0">
      <xdr:nvSpPr>
        <xdr:cNvPr id="37" name="正方形/長方形 36"/>
        <xdr:cNvSpPr/>
      </xdr:nvSpPr>
      <xdr:spPr>
        <a:xfrm>
          <a:off x="3048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fLocksText="0">
      <xdr:nvSpPr>
        <xdr:cNvPr id="38" name="正方形/長方形 37"/>
        <xdr:cNvSpPr/>
      </xdr:nvSpPr>
      <xdr:spPr>
        <a:xfrm>
          <a:off x="3048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62,559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fLocksText="0">
      <xdr:nvSpPr>
        <xdr:cNvPr id="39" name="正方形/長方形 38"/>
        <xdr:cNvSpPr/>
      </xdr:nvSpPr>
      <xdr:spPr>
        <a:xfrm>
          <a:off x="762000"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27</xdr:row>
      <xdr:rowOff>9525</xdr:rowOff>
    </xdr:from>
    <xdr:ext cx="352425" cy="228600"/>
    <xdr:sp>
      <xdr:nvSpPr>
        <xdr:cNvPr id="40" name="テキスト ボックス 39"/>
        <xdr:cNvSpPr txBox="1"/>
      </xdr:nvSpPr>
      <xdr:spPr>
        <a:xfrm>
          <a:off x="72390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sp>
      <xdr:nvSpPr>
        <xdr:cNvPr id="41" name="直線コネクタ 40"/>
        <xdr:cNvSpPr/>
      </xdr:nvSpPr>
      <xdr:spPr>
        <a:xfrm>
          <a:off x="762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40</xdr:row>
      <xdr:rowOff>114300</xdr:rowOff>
    </xdr:from>
    <xdr:ext cx="533400" cy="257175"/>
    <xdr:sp>
      <xdr:nvSpPr>
        <xdr:cNvPr id="42" name="テキスト ボックス 41"/>
        <xdr:cNvSpPr txBox="1"/>
      </xdr:nvSpPr>
      <xdr:spPr>
        <a:xfrm>
          <a:off x="228600" y="6600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sp>
      <xdr:nvSpPr>
        <xdr:cNvPr id="43" name="直線コネクタ 42"/>
        <xdr:cNvSpPr/>
      </xdr:nvSpPr>
      <xdr:spPr>
        <a:xfrm>
          <a:off x="762000" y="64674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38</xdr:row>
      <xdr:rowOff>171450</xdr:rowOff>
    </xdr:from>
    <xdr:ext cx="533400" cy="257175"/>
    <xdr:sp>
      <xdr:nvSpPr>
        <xdr:cNvPr id="44" name="テキスト ボックス 43"/>
        <xdr:cNvSpPr txBox="1"/>
      </xdr:nvSpPr>
      <xdr:spPr>
        <a:xfrm>
          <a:off x="228600" y="6324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sp>
      <xdr:nvSpPr>
        <xdr:cNvPr id="45" name="直線コネクタ 44"/>
        <xdr:cNvSpPr/>
      </xdr:nvSpPr>
      <xdr:spPr>
        <a:xfrm>
          <a:off x="762000" y="6191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37</xdr:row>
      <xdr:rowOff>57150</xdr:rowOff>
    </xdr:from>
    <xdr:ext cx="533400" cy="257175"/>
    <xdr:sp>
      <xdr:nvSpPr>
        <xdr:cNvPr id="46" name="テキスト ボックス 45"/>
        <xdr:cNvSpPr txBox="1"/>
      </xdr:nvSpPr>
      <xdr:spPr>
        <a:xfrm>
          <a:off x="228600" y="6057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sp>
      <xdr:nvSpPr>
        <xdr:cNvPr id="47" name="直線コネクタ 46"/>
        <xdr:cNvSpPr/>
      </xdr:nvSpPr>
      <xdr:spPr>
        <a:xfrm>
          <a:off x="762000" y="5924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35</xdr:row>
      <xdr:rowOff>114300</xdr:rowOff>
    </xdr:from>
    <xdr:ext cx="533400" cy="257175"/>
    <xdr:sp>
      <xdr:nvSpPr>
        <xdr:cNvPr id="48" name="テキスト ボックス 47"/>
        <xdr:cNvSpPr txBox="1"/>
      </xdr:nvSpPr>
      <xdr:spPr>
        <a:xfrm>
          <a:off x="228600" y="5791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sp>
      <xdr:nvSpPr>
        <xdr:cNvPr id="49" name="直線コネクタ 48"/>
        <xdr:cNvSpPr/>
      </xdr:nvSpPr>
      <xdr:spPr>
        <a:xfrm>
          <a:off x="762000"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33</xdr:row>
      <xdr:rowOff>171450</xdr:rowOff>
    </xdr:from>
    <xdr:ext cx="600075" cy="257175"/>
    <xdr:sp>
      <xdr:nvSpPr>
        <xdr:cNvPr id="50" name="テキスト ボックス 49"/>
        <xdr:cNvSpPr txBox="1"/>
      </xdr:nvSpPr>
      <xdr:spPr>
        <a:xfrm>
          <a:off x="161925" y="55149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sp>
      <xdr:nvSpPr>
        <xdr:cNvPr id="51" name="直線コネクタ 50"/>
        <xdr:cNvSpPr/>
      </xdr:nvSpPr>
      <xdr:spPr>
        <a:xfrm>
          <a:off x="762000" y="53816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32</xdr:row>
      <xdr:rowOff>57150</xdr:rowOff>
    </xdr:from>
    <xdr:ext cx="600075" cy="257175"/>
    <xdr:sp>
      <xdr:nvSpPr>
        <xdr:cNvPr id="52" name="テキスト ボックス 51"/>
        <xdr:cNvSpPr txBox="1"/>
      </xdr:nvSpPr>
      <xdr:spPr>
        <a:xfrm>
          <a:off x="161925" y="52482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sp>
      <xdr:nvSpPr>
        <xdr:cNvPr id="53" name="直線コネクタ 52"/>
        <xdr:cNvSpPr/>
      </xdr:nvSpPr>
      <xdr:spPr>
        <a:xfrm>
          <a:off x="762000" y="511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30</xdr:row>
      <xdr:rowOff>114300</xdr:rowOff>
    </xdr:from>
    <xdr:ext cx="600075" cy="257175"/>
    <xdr:sp>
      <xdr:nvSpPr>
        <xdr:cNvPr id="54" name="テキスト ボックス 53"/>
        <xdr:cNvSpPr txBox="1"/>
      </xdr:nvSpPr>
      <xdr:spPr>
        <a:xfrm>
          <a:off x="161925" y="49815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sp>
      <xdr:nvSpPr>
        <xdr:cNvPr id="55" name="直線コネクタ 54"/>
        <xdr:cNvSpPr/>
      </xdr:nvSpPr>
      <xdr:spPr>
        <a:xfrm>
          <a:off x="762000" y="4848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28</xdr:row>
      <xdr:rowOff>171450</xdr:rowOff>
    </xdr:from>
    <xdr:ext cx="600075" cy="257175"/>
    <xdr:sp>
      <xdr:nvSpPr>
        <xdr:cNvPr id="56" name="テキスト ボックス 55"/>
        <xdr:cNvSpPr txBox="1"/>
      </xdr:nvSpPr>
      <xdr:spPr>
        <a:xfrm>
          <a:off x="161925" y="47053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sp>
      <xdr:nvSpPr>
        <xdr:cNvPr id="57" name="直線コネクタ 56"/>
        <xdr:cNvSpPr/>
      </xdr:nvSpPr>
      <xdr:spPr>
        <a:xfrm>
          <a:off x="762000"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27</xdr:row>
      <xdr:rowOff>57150</xdr:rowOff>
    </xdr:from>
    <xdr:ext cx="600075" cy="257175"/>
    <xdr:sp>
      <xdr:nvSpPr>
        <xdr:cNvPr id="58" name="テキスト ボックス 57"/>
        <xdr:cNvSpPr txBox="1"/>
      </xdr:nvSpPr>
      <xdr:spPr>
        <a:xfrm>
          <a:off x="161925" y="4438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fLocksText="0">
      <xdr:nvSpPr>
        <xdr:cNvPr id="59" name="人件費グラフ枠"/>
        <xdr:cNvSpPr/>
      </xdr:nvSpPr>
      <xdr:spPr>
        <a:xfrm>
          <a:off x="762000"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sp>
      <xdr:nvSpPr>
        <xdr:cNvPr id="60" name="直線コネクタ 59"/>
        <xdr:cNvSpPr/>
      </xdr:nvSpPr>
      <xdr:spPr>
        <a:xfrm flipV="1">
          <a:off x="4629150" y="4981575"/>
          <a:ext cx="0" cy="13144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38</xdr:row>
      <xdr:rowOff>133350</xdr:rowOff>
    </xdr:from>
    <xdr:ext cx="533400" cy="257175"/>
    <xdr:sp>
      <xdr:nvSpPr>
        <xdr:cNvPr id="61" name="人件費最小値テキスト"/>
        <xdr:cNvSpPr txBox="1"/>
      </xdr:nvSpPr>
      <xdr:spPr>
        <a:xfrm>
          <a:off x="4686300" y="6296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52,759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sp>
      <xdr:nvSpPr>
        <xdr:cNvPr id="62" name="直線コネクタ 61"/>
        <xdr:cNvSpPr/>
      </xdr:nvSpPr>
      <xdr:spPr>
        <a:xfrm>
          <a:off x="4543425" y="6296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29</xdr:row>
      <xdr:rowOff>57150</xdr:rowOff>
    </xdr:from>
    <xdr:ext cx="600075" cy="257175"/>
    <xdr:sp>
      <xdr:nvSpPr>
        <xdr:cNvPr id="63" name="人件費最大値テキスト"/>
        <xdr:cNvSpPr txBox="1"/>
      </xdr:nvSpPr>
      <xdr:spPr>
        <a:xfrm>
          <a:off x="4686300" y="47625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149,793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sp>
      <xdr:nvSpPr>
        <xdr:cNvPr id="64" name="直線コネクタ 63"/>
        <xdr:cNvSpPr/>
      </xdr:nvSpPr>
      <xdr:spPr>
        <a:xfrm>
          <a:off x="4543425" y="4981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35</xdr:row>
      <xdr:rowOff>37159</xdr:rowOff>
    </xdr:from>
    <xdr:to>
      <xdr:col>24</xdr:col>
      <xdr:colOff>63500</xdr:colOff>
      <xdr:row>35</xdr:row>
      <xdr:rowOff>50932</xdr:rowOff>
    </xdr:to>
    <xdr:sp>
      <xdr:nvSpPr>
        <xdr:cNvPr id="65" name="直線コネクタ 64"/>
        <xdr:cNvSpPr/>
      </xdr:nvSpPr>
      <xdr:spPr>
        <a:xfrm>
          <a:off x="3800475" y="571500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35</xdr:row>
      <xdr:rowOff>9525</xdr:rowOff>
    </xdr:from>
    <xdr:ext cx="533400" cy="257175"/>
    <xdr:sp>
      <xdr:nvSpPr>
        <xdr:cNvPr id="66" name="人件費平均値テキスト"/>
        <xdr:cNvSpPr txBox="1"/>
      </xdr:nvSpPr>
      <xdr:spPr>
        <a:xfrm>
          <a:off x="4686300" y="56864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91,991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fLocksText="0">
      <xdr:nvSpPr>
        <xdr:cNvPr id="67" name="フローチャート: 判断 66"/>
        <xdr:cNvSpPr/>
      </xdr:nvSpPr>
      <xdr:spPr>
        <a:xfrm>
          <a:off x="4581525" y="570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35</xdr:row>
      <xdr:rowOff>37159</xdr:rowOff>
    </xdr:from>
    <xdr:to>
      <xdr:col>19</xdr:col>
      <xdr:colOff>177800</xdr:colOff>
      <xdr:row>35</xdr:row>
      <xdr:rowOff>95495</xdr:rowOff>
    </xdr:to>
    <xdr:sp>
      <xdr:nvSpPr>
        <xdr:cNvPr id="68" name="直線コネクタ 67"/>
        <xdr:cNvSpPr/>
      </xdr:nvSpPr>
      <xdr:spPr>
        <a:xfrm flipV="1">
          <a:off x="2905125" y="5715000"/>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35</xdr:row>
      <xdr:rowOff>33179</xdr:rowOff>
    </xdr:from>
    <xdr:to>
      <xdr:col>20</xdr:col>
      <xdr:colOff>38100</xdr:colOff>
      <xdr:row>35</xdr:row>
      <xdr:rowOff>134779</xdr:rowOff>
    </xdr:to>
    <xdr:sp fLocksText="0">
      <xdr:nvSpPr>
        <xdr:cNvPr id="69" name="フローチャート: 判断 68"/>
        <xdr:cNvSpPr/>
      </xdr:nvSpPr>
      <xdr:spPr>
        <a:xfrm>
          <a:off x="3743325" y="570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35</xdr:row>
      <xdr:rowOff>123825</xdr:rowOff>
    </xdr:from>
    <xdr:ext cx="533400" cy="257175"/>
    <xdr:sp>
      <xdr:nvSpPr>
        <xdr:cNvPr id="70" name="テキスト ボックス 69"/>
        <xdr:cNvSpPr txBox="1"/>
      </xdr:nvSpPr>
      <xdr:spPr>
        <a:xfrm>
          <a:off x="3524250" y="5800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91,900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95495</xdr:rowOff>
    </xdr:from>
    <xdr:to>
      <xdr:col>15</xdr:col>
      <xdr:colOff>50800</xdr:colOff>
      <xdr:row>36</xdr:row>
      <xdr:rowOff>35787</xdr:rowOff>
    </xdr:to>
    <xdr:sp>
      <xdr:nvSpPr>
        <xdr:cNvPr id="71" name="直線コネクタ 70"/>
        <xdr:cNvSpPr/>
      </xdr:nvSpPr>
      <xdr:spPr>
        <a:xfrm flipV="1">
          <a:off x="2019300" y="5772150"/>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35</xdr:row>
      <xdr:rowOff>54567</xdr:rowOff>
    </xdr:from>
    <xdr:to>
      <xdr:col>15</xdr:col>
      <xdr:colOff>101600</xdr:colOff>
      <xdr:row>35</xdr:row>
      <xdr:rowOff>156167</xdr:rowOff>
    </xdr:to>
    <xdr:sp fLocksText="0">
      <xdr:nvSpPr>
        <xdr:cNvPr id="72" name="フローチャート: 判断 71"/>
        <xdr:cNvSpPr/>
      </xdr:nvSpPr>
      <xdr:spPr>
        <a:xfrm>
          <a:off x="2857500" y="57340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35</xdr:row>
      <xdr:rowOff>142875</xdr:rowOff>
    </xdr:from>
    <xdr:ext cx="533400" cy="257175"/>
    <xdr:sp>
      <xdr:nvSpPr>
        <xdr:cNvPr id="73" name="テキスト ボックス 72"/>
        <xdr:cNvSpPr txBox="1"/>
      </xdr:nvSpPr>
      <xdr:spPr>
        <a:xfrm>
          <a:off x="2638425" y="58197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90,403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28758</xdr:rowOff>
    </xdr:from>
    <xdr:to>
      <xdr:col>10</xdr:col>
      <xdr:colOff>114300</xdr:colOff>
      <xdr:row>36</xdr:row>
      <xdr:rowOff>35787</xdr:rowOff>
    </xdr:to>
    <xdr:sp>
      <xdr:nvSpPr>
        <xdr:cNvPr id="74" name="直線コネクタ 73"/>
        <xdr:cNvSpPr/>
      </xdr:nvSpPr>
      <xdr:spPr>
        <a:xfrm>
          <a:off x="1133475" y="58674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36</xdr:row>
      <xdr:rowOff>8790</xdr:rowOff>
    </xdr:from>
    <xdr:to>
      <xdr:col>10</xdr:col>
      <xdr:colOff>165100</xdr:colOff>
      <xdr:row>36</xdr:row>
      <xdr:rowOff>110390</xdr:rowOff>
    </xdr:to>
    <xdr:sp fLocksText="0">
      <xdr:nvSpPr>
        <xdr:cNvPr id="75" name="フローチャート: 判断 74"/>
        <xdr:cNvSpPr/>
      </xdr:nvSpPr>
      <xdr:spPr>
        <a:xfrm>
          <a:off x="1971675" y="584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36</xdr:row>
      <xdr:rowOff>104775</xdr:rowOff>
    </xdr:from>
    <xdr:ext cx="533400" cy="257175"/>
    <xdr:sp>
      <xdr:nvSpPr>
        <xdr:cNvPr id="76" name="テキスト ボックス 75"/>
        <xdr:cNvSpPr txBox="1"/>
      </xdr:nvSpPr>
      <xdr:spPr>
        <a:xfrm>
          <a:off x="1743075" y="5943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81,607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fLocksText="0">
      <xdr:nvSpPr>
        <xdr:cNvPr id="77" name="フローチャート: 判断 76"/>
        <xdr:cNvSpPr/>
      </xdr:nvSpPr>
      <xdr:spPr>
        <a:xfrm>
          <a:off x="1076325" y="5867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36</xdr:row>
      <xdr:rowOff>114300</xdr:rowOff>
    </xdr:from>
    <xdr:ext cx="533400" cy="257175"/>
    <xdr:sp>
      <xdr:nvSpPr>
        <xdr:cNvPr id="78" name="テキスト ボックス 77"/>
        <xdr:cNvSpPr txBox="1"/>
      </xdr:nvSpPr>
      <xdr:spPr>
        <a:xfrm>
          <a:off x="857250" y="5953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80,518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xdr:nvSpPr>
        <xdr:cNvPr id="79" name="テキスト ボックス 78"/>
        <xdr:cNvSpPr txBox="1"/>
      </xdr:nvSpPr>
      <xdr:spPr>
        <a:xfrm>
          <a:off x="44386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xdr:nvSpPr>
        <xdr:cNvPr id="80" name="テキスト ボックス 79"/>
        <xdr:cNvSpPr txBox="1"/>
      </xdr:nvSpPr>
      <xdr:spPr>
        <a:xfrm>
          <a:off x="3600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xdr:nvSpPr>
        <xdr:cNvPr id="81" name="テキスト ボックス 80"/>
        <xdr:cNvSpPr txBox="1"/>
      </xdr:nvSpPr>
      <xdr:spPr>
        <a:xfrm>
          <a:off x="2714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xdr:nvSpPr>
        <xdr:cNvPr id="82" name="テキスト ボックス 81"/>
        <xdr:cNvSpPr txBox="1"/>
      </xdr:nvSpPr>
      <xdr:spPr>
        <a:xfrm>
          <a:off x="1828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xdr:nvSpPr>
        <xdr:cNvPr id="83" name="テキスト ボックス 82"/>
        <xdr:cNvSpPr txBox="1"/>
      </xdr:nvSpPr>
      <xdr:spPr>
        <a:xfrm>
          <a:off x="933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xdr:rowOff>
    </xdr:from>
    <xdr:to>
      <xdr:col>24</xdr:col>
      <xdr:colOff>114300</xdr:colOff>
      <xdr:row>35</xdr:row>
      <xdr:rowOff>101732</xdr:rowOff>
    </xdr:to>
    <xdr:sp fLocksText="0">
      <xdr:nvSpPr>
        <xdr:cNvPr id="84" name="楕円 83"/>
        <xdr:cNvSpPr/>
      </xdr:nvSpPr>
      <xdr:spPr>
        <a:xfrm>
          <a:off x="4581525" y="5676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34</xdr:row>
      <xdr:rowOff>19050</xdr:rowOff>
    </xdr:from>
    <xdr:ext cx="533400" cy="257175"/>
    <xdr:sp>
      <xdr:nvSpPr>
        <xdr:cNvPr id="85" name="人件費該当値テキスト"/>
        <xdr:cNvSpPr txBox="1"/>
      </xdr:nvSpPr>
      <xdr:spPr>
        <a:xfrm>
          <a:off x="4686300" y="5534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94,213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157809</xdr:rowOff>
    </xdr:from>
    <xdr:to>
      <xdr:col>20</xdr:col>
      <xdr:colOff>38100</xdr:colOff>
      <xdr:row>35</xdr:row>
      <xdr:rowOff>87959</xdr:rowOff>
    </xdr:to>
    <xdr:sp fLocksText="0">
      <xdr:nvSpPr>
        <xdr:cNvPr id="86" name="楕円 85"/>
        <xdr:cNvSpPr/>
      </xdr:nvSpPr>
      <xdr:spPr>
        <a:xfrm>
          <a:off x="3743325" y="56769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33</xdr:row>
      <xdr:rowOff>104775</xdr:rowOff>
    </xdr:from>
    <xdr:ext cx="533400" cy="257175"/>
    <xdr:sp>
      <xdr:nvSpPr>
        <xdr:cNvPr id="87" name="テキスト ボックス 86"/>
        <xdr:cNvSpPr txBox="1"/>
      </xdr:nvSpPr>
      <xdr:spPr>
        <a:xfrm>
          <a:off x="3524250" y="5457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95,177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44695</xdr:rowOff>
    </xdr:from>
    <xdr:to>
      <xdr:col>15</xdr:col>
      <xdr:colOff>101600</xdr:colOff>
      <xdr:row>35</xdr:row>
      <xdr:rowOff>146295</xdr:rowOff>
    </xdr:to>
    <xdr:sp fLocksText="0">
      <xdr:nvSpPr>
        <xdr:cNvPr id="88" name="楕円 87"/>
        <xdr:cNvSpPr/>
      </xdr:nvSpPr>
      <xdr:spPr>
        <a:xfrm>
          <a:off x="2857500" y="5724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33</xdr:row>
      <xdr:rowOff>161925</xdr:rowOff>
    </xdr:from>
    <xdr:ext cx="533400" cy="257175"/>
    <xdr:sp>
      <xdr:nvSpPr>
        <xdr:cNvPr id="89" name="テキスト ボックス 88"/>
        <xdr:cNvSpPr txBox="1"/>
      </xdr:nvSpPr>
      <xdr:spPr>
        <a:xfrm>
          <a:off x="2638425" y="551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91,094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156437</xdr:rowOff>
    </xdr:from>
    <xdr:to>
      <xdr:col>10</xdr:col>
      <xdr:colOff>165100</xdr:colOff>
      <xdr:row>36</xdr:row>
      <xdr:rowOff>86587</xdr:rowOff>
    </xdr:to>
    <xdr:sp fLocksText="0">
      <xdr:nvSpPr>
        <xdr:cNvPr id="90" name="楕円 89"/>
        <xdr:cNvSpPr/>
      </xdr:nvSpPr>
      <xdr:spPr>
        <a:xfrm>
          <a:off x="1971675" y="58293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34</xdr:row>
      <xdr:rowOff>104775</xdr:rowOff>
    </xdr:from>
    <xdr:ext cx="533400" cy="257175"/>
    <xdr:sp>
      <xdr:nvSpPr>
        <xdr:cNvPr id="91" name="テキスト ボックス 90"/>
        <xdr:cNvSpPr txBox="1"/>
      </xdr:nvSpPr>
      <xdr:spPr>
        <a:xfrm>
          <a:off x="1743075" y="561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83,273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149408</xdr:rowOff>
    </xdr:from>
    <xdr:to>
      <xdr:col>6</xdr:col>
      <xdr:colOff>38100</xdr:colOff>
      <xdr:row>36</xdr:row>
      <xdr:rowOff>79558</xdr:rowOff>
    </xdr:to>
    <xdr:sp fLocksText="0">
      <xdr:nvSpPr>
        <xdr:cNvPr id="92" name="楕円 91"/>
        <xdr:cNvSpPr/>
      </xdr:nvSpPr>
      <xdr:spPr>
        <a:xfrm>
          <a:off x="1076325" y="58293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34</xdr:row>
      <xdr:rowOff>95250</xdr:rowOff>
    </xdr:from>
    <xdr:ext cx="533400" cy="257175"/>
    <xdr:sp>
      <xdr:nvSpPr>
        <xdr:cNvPr id="93" name="テキスト ボックス 92"/>
        <xdr:cNvSpPr txBox="1"/>
      </xdr:nvSpPr>
      <xdr:spPr>
        <a:xfrm>
          <a:off x="857250" y="5610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83,765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fLocksText="0">
      <xdr:nvSpPr>
        <xdr:cNvPr id="94" name="正方形/長方形 93"/>
        <xdr:cNvSpPr/>
      </xdr:nvSpPr>
      <xdr:spPr>
        <a:xfrm>
          <a:off x="762000"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fLocksText="0">
      <xdr:nvSpPr>
        <xdr:cNvPr id="95" name="正方形/長方形 94"/>
        <xdr:cNvSpPr/>
      </xdr:nvSpPr>
      <xdr:spPr>
        <a:xfrm>
          <a:off x="885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fLocksText="0">
      <xdr:nvSpPr>
        <xdr:cNvPr id="96" name="正方形/長方形 95"/>
        <xdr:cNvSpPr/>
      </xdr:nvSpPr>
      <xdr:spPr>
        <a:xfrm>
          <a:off x="885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30/59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fLocksText="0">
      <xdr:nvSpPr>
        <xdr:cNvPr id="97" name="正方形/長方形 96"/>
        <xdr:cNvSpPr/>
      </xdr:nvSpPr>
      <xdr:spPr>
        <a:xfrm>
          <a:off x="1905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fLocksText="0">
      <xdr:nvSpPr>
        <xdr:cNvPr id="98" name="正方形/長方形 97"/>
        <xdr:cNvSpPr/>
      </xdr:nvSpPr>
      <xdr:spPr>
        <a:xfrm>
          <a:off x="1905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77,164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fLocksText="0">
      <xdr:nvSpPr>
        <xdr:cNvPr id="99" name="正方形/長方形 98"/>
        <xdr:cNvSpPr/>
      </xdr:nvSpPr>
      <xdr:spPr>
        <a:xfrm>
          <a:off x="3048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fLocksText="0">
      <xdr:nvSpPr>
        <xdr:cNvPr id="100" name="正方形/長方形 99"/>
        <xdr:cNvSpPr/>
      </xdr:nvSpPr>
      <xdr:spPr>
        <a:xfrm>
          <a:off x="3048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89,999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fLocksText="0">
      <xdr:nvSpPr>
        <xdr:cNvPr id="101" name="正方形/長方形 100"/>
        <xdr:cNvSpPr/>
      </xdr:nvSpPr>
      <xdr:spPr>
        <a:xfrm>
          <a:off x="762000"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47</xdr:row>
      <xdr:rowOff>9525</xdr:rowOff>
    </xdr:from>
    <xdr:ext cx="352425" cy="228600"/>
    <xdr:sp>
      <xdr:nvSpPr>
        <xdr:cNvPr id="102" name="テキスト ボックス 101"/>
        <xdr:cNvSpPr txBox="1"/>
      </xdr:nvSpPr>
      <xdr:spPr>
        <a:xfrm>
          <a:off x="72390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sp>
      <xdr:nvSpPr>
        <xdr:cNvPr id="103" name="直線コネクタ 102"/>
        <xdr:cNvSpPr/>
      </xdr:nvSpPr>
      <xdr:spPr>
        <a:xfrm>
          <a:off x="762000"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60</xdr:row>
      <xdr:rowOff>114300</xdr:rowOff>
    </xdr:from>
    <xdr:ext cx="533400" cy="257175"/>
    <xdr:sp>
      <xdr:nvSpPr>
        <xdr:cNvPr id="104" name="テキスト ボックス 103"/>
        <xdr:cNvSpPr txBox="1"/>
      </xdr:nvSpPr>
      <xdr:spPr>
        <a:xfrm>
          <a:off x="228600" y="9839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sp>
      <xdr:nvSpPr>
        <xdr:cNvPr id="105" name="直線コネクタ 104"/>
        <xdr:cNvSpPr/>
      </xdr:nvSpPr>
      <xdr:spPr>
        <a:xfrm>
          <a:off x="762000" y="96107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58</xdr:row>
      <xdr:rowOff>76200</xdr:rowOff>
    </xdr:from>
    <xdr:ext cx="533400" cy="257175"/>
    <xdr:sp>
      <xdr:nvSpPr>
        <xdr:cNvPr id="106" name="テキスト ボックス 105"/>
        <xdr:cNvSpPr txBox="1"/>
      </xdr:nvSpPr>
      <xdr:spPr>
        <a:xfrm>
          <a:off x="228600" y="9477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sp>
      <xdr:nvSpPr>
        <xdr:cNvPr id="107" name="直線コネクタ 106"/>
        <xdr:cNvSpPr/>
      </xdr:nvSpPr>
      <xdr:spPr>
        <a:xfrm>
          <a:off x="762000" y="924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56</xdr:row>
      <xdr:rowOff>38100</xdr:rowOff>
    </xdr:from>
    <xdr:ext cx="533400" cy="257175"/>
    <xdr:sp>
      <xdr:nvSpPr>
        <xdr:cNvPr id="108" name="テキスト ボックス 107"/>
        <xdr:cNvSpPr txBox="1"/>
      </xdr:nvSpPr>
      <xdr:spPr>
        <a:xfrm>
          <a:off x="228600" y="9115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sp>
      <xdr:nvSpPr>
        <xdr:cNvPr id="109" name="直線コネクタ 108"/>
        <xdr:cNvSpPr/>
      </xdr:nvSpPr>
      <xdr:spPr>
        <a:xfrm>
          <a:off x="762000"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53</xdr:row>
      <xdr:rowOff>171450</xdr:rowOff>
    </xdr:from>
    <xdr:ext cx="600075" cy="257175"/>
    <xdr:sp>
      <xdr:nvSpPr>
        <xdr:cNvPr id="110" name="テキスト ボックス 109"/>
        <xdr:cNvSpPr txBox="1"/>
      </xdr:nvSpPr>
      <xdr:spPr>
        <a:xfrm>
          <a:off x="161925" y="87534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sp>
      <xdr:nvSpPr>
        <xdr:cNvPr id="111" name="直線コネクタ 110"/>
        <xdr:cNvSpPr/>
      </xdr:nvSpPr>
      <xdr:spPr>
        <a:xfrm>
          <a:off x="762000" y="8534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51</xdr:row>
      <xdr:rowOff>133350</xdr:rowOff>
    </xdr:from>
    <xdr:ext cx="600075" cy="257175"/>
    <xdr:sp>
      <xdr:nvSpPr>
        <xdr:cNvPr id="112" name="テキスト ボックス 111"/>
        <xdr:cNvSpPr txBox="1"/>
      </xdr:nvSpPr>
      <xdr:spPr>
        <a:xfrm>
          <a:off x="161925" y="8401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sp>
      <xdr:nvSpPr>
        <xdr:cNvPr id="113" name="直線コネクタ 112"/>
        <xdr:cNvSpPr/>
      </xdr:nvSpPr>
      <xdr:spPr>
        <a:xfrm>
          <a:off x="762000" y="817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49</xdr:row>
      <xdr:rowOff>95250</xdr:rowOff>
    </xdr:from>
    <xdr:ext cx="600075" cy="257175"/>
    <xdr:sp>
      <xdr:nvSpPr>
        <xdr:cNvPr id="114" name="テキスト ボックス 113"/>
        <xdr:cNvSpPr txBox="1"/>
      </xdr:nvSpPr>
      <xdr:spPr>
        <a:xfrm>
          <a:off x="161925" y="8039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sp>
      <xdr:nvSpPr>
        <xdr:cNvPr id="115" name="直線コネクタ 114"/>
        <xdr:cNvSpPr/>
      </xdr:nvSpPr>
      <xdr:spPr>
        <a:xfrm>
          <a:off x="762000"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47</xdr:row>
      <xdr:rowOff>57150</xdr:rowOff>
    </xdr:from>
    <xdr:ext cx="600075" cy="257175"/>
    <xdr:sp>
      <xdr:nvSpPr>
        <xdr:cNvPr id="116" name="テキスト ボックス 115"/>
        <xdr:cNvSpPr txBox="1"/>
      </xdr:nvSpPr>
      <xdr:spPr>
        <a:xfrm>
          <a:off x="161925" y="767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fLocksText="0">
      <xdr:nvSpPr>
        <xdr:cNvPr id="117" name="物件費グラフ枠"/>
        <xdr:cNvSpPr/>
      </xdr:nvSpPr>
      <xdr:spPr>
        <a:xfrm>
          <a:off x="762000"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sp>
      <xdr:nvSpPr>
        <xdr:cNvPr id="118" name="直線コネクタ 117"/>
        <xdr:cNvSpPr/>
      </xdr:nvSpPr>
      <xdr:spPr>
        <a:xfrm flipV="1">
          <a:off x="4629150" y="8343900"/>
          <a:ext cx="0" cy="13144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59</xdr:row>
      <xdr:rowOff>95250</xdr:rowOff>
    </xdr:from>
    <xdr:ext cx="533400" cy="257175"/>
    <xdr:sp>
      <xdr:nvSpPr>
        <xdr:cNvPr id="119" name="物件費最小値テキスト"/>
        <xdr:cNvSpPr txBox="1"/>
      </xdr:nvSpPr>
      <xdr:spPr>
        <a:xfrm>
          <a:off x="4686300" y="96583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56,248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sp>
      <xdr:nvSpPr>
        <xdr:cNvPr id="120" name="直線コネクタ 119"/>
        <xdr:cNvSpPr/>
      </xdr:nvSpPr>
      <xdr:spPr>
        <a:xfrm>
          <a:off x="4543425" y="9658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50</xdr:row>
      <xdr:rowOff>19050</xdr:rowOff>
    </xdr:from>
    <xdr:ext cx="600075" cy="257175"/>
    <xdr:sp>
      <xdr:nvSpPr>
        <xdr:cNvPr id="121" name="物件費最大値テキスト"/>
        <xdr:cNvSpPr txBox="1"/>
      </xdr:nvSpPr>
      <xdr:spPr>
        <a:xfrm>
          <a:off x="4686300" y="81248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165,631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sp>
      <xdr:nvSpPr>
        <xdr:cNvPr id="122" name="直線コネクタ 121"/>
        <xdr:cNvSpPr/>
      </xdr:nvSpPr>
      <xdr:spPr>
        <a:xfrm>
          <a:off x="4543425" y="8343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56</xdr:row>
      <xdr:rowOff>102527</xdr:rowOff>
    </xdr:from>
    <xdr:to>
      <xdr:col>24</xdr:col>
      <xdr:colOff>63500</xdr:colOff>
      <xdr:row>56</xdr:row>
      <xdr:rowOff>145504</xdr:rowOff>
    </xdr:to>
    <xdr:sp>
      <xdr:nvSpPr>
        <xdr:cNvPr id="123" name="直線コネクタ 122"/>
        <xdr:cNvSpPr/>
      </xdr:nvSpPr>
      <xdr:spPr>
        <a:xfrm>
          <a:off x="3800475" y="918210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55</xdr:row>
      <xdr:rowOff>57150</xdr:rowOff>
    </xdr:from>
    <xdr:ext cx="533400" cy="257175"/>
    <xdr:sp>
      <xdr:nvSpPr>
        <xdr:cNvPr id="124" name="物件費平均値テキスト"/>
        <xdr:cNvSpPr txBox="1"/>
      </xdr:nvSpPr>
      <xdr:spPr>
        <a:xfrm>
          <a:off x="4686300" y="89725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96,982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fLocksText="0">
      <xdr:nvSpPr>
        <xdr:cNvPr id="125" name="フローチャート: 判断 124"/>
        <xdr:cNvSpPr/>
      </xdr:nvSpPr>
      <xdr:spPr>
        <a:xfrm>
          <a:off x="4581525" y="9115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56</xdr:row>
      <xdr:rowOff>102527</xdr:rowOff>
    </xdr:from>
    <xdr:to>
      <xdr:col>19</xdr:col>
      <xdr:colOff>177800</xdr:colOff>
      <xdr:row>56</xdr:row>
      <xdr:rowOff>152565</xdr:rowOff>
    </xdr:to>
    <xdr:sp>
      <xdr:nvSpPr>
        <xdr:cNvPr id="126" name="直線コネクタ 125"/>
        <xdr:cNvSpPr/>
      </xdr:nvSpPr>
      <xdr:spPr>
        <a:xfrm flipV="1">
          <a:off x="2905125" y="91821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56</xdr:row>
      <xdr:rowOff>138659</xdr:rowOff>
    </xdr:from>
    <xdr:to>
      <xdr:col>20</xdr:col>
      <xdr:colOff>38100</xdr:colOff>
      <xdr:row>57</xdr:row>
      <xdr:rowOff>68809</xdr:rowOff>
    </xdr:to>
    <xdr:sp fLocksText="0">
      <xdr:nvSpPr>
        <xdr:cNvPr id="127" name="フローチャート: 判断 126"/>
        <xdr:cNvSpPr/>
      </xdr:nvSpPr>
      <xdr:spPr>
        <a:xfrm>
          <a:off x="3743325" y="9220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57</xdr:row>
      <xdr:rowOff>57150</xdr:rowOff>
    </xdr:from>
    <xdr:ext cx="533400" cy="257175"/>
    <xdr:sp>
      <xdr:nvSpPr>
        <xdr:cNvPr id="128" name="テキスト ボックス 127"/>
        <xdr:cNvSpPr txBox="1"/>
      </xdr:nvSpPr>
      <xdr:spPr>
        <a:xfrm>
          <a:off x="3524250" y="9296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89,082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152565</xdr:rowOff>
    </xdr:from>
    <xdr:to>
      <xdr:col>15</xdr:col>
      <xdr:colOff>50800</xdr:colOff>
      <xdr:row>57</xdr:row>
      <xdr:rowOff>60172</xdr:rowOff>
    </xdr:to>
    <xdr:sp>
      <xdr:nvSpPr>
        <xdr:cNvPr id="129" name="直線コネクタ 128"/>
        <xdr:cNvSpPr/>
      </xdr:nvSpPr>
      <xdr:spPr>
        <a:xfrm flipV="1">
          <a:off x="2019300" y="922972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57</xdr:row>
      <xdr:rowOff>36093</xdr:rowOff>
    </xdr:from>
    <xdr:to>
      <xdr:col>15</xdr:col>
      <xdr:colOff>101600</xdr:colOff>
      <xdr:row>57</xdr:row>
      <xdr:rowOff>137693</xdr:rowOff>
    </xdr:to>
    <xdr:sp fLocksText="0">
      <xdr:nvSpPr>
        <xdr:cNvPr id="130" name="フローチャート: 判断 129"/>
        <xdr:cNvSpPr/>
      </xdr:nvSpPr>
      <xdr:spPr>
        <a:xfrm>
          <a:off x="2857500" y="9277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57</xdr:row>
      <xdr:rowOff>133350</xdr:rowOff>
    </xdr:from>
    <xdr:ext cx="533400" cy="257175"/>
    <xdr:sp>
      <xdr:nvSpPr>
        <xdr:cNvPr id="131" name="テキスト ボックス 130"/>
        <xdr:cNvSpPr txBox="1"/>
      </xdr:nvSpPr>
      <xdr:spPr>
        <a:xfrm>
          <a:off x="2638425" y="9372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83,658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60172</xdr:rowOff>
    </xdr:from>
    <xdr:to>
      <xdr:col>10</xdr:col>
      <xdr:colOff>114300</xdr:colOff>
      <xdr:row>57</xdr:row>
      <xdr:rowOff>123813</xdr:rowOff>
    </xdr:to>
    <xdr:sp>
      <xdr:nvSpPr>
        <xdr:cNvPr id="132" name="直線コネクタ 131"/>
        <xdr:cNvSpPr/>
      </xdr:nvSpPr>
      <xdr:spPr>
        <a:xfrm flipV="1">
          <a:off x="1133475" y="929640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57</xdr:row>
      <xdr:rowOff>74066</xdr:rowOff>
    </xdr:from>
    <xdr:to>
      <xdr:col>10</xdr:col>
      <xdr:colOff>165100</xdr:colOff>
      <xdr:row>58</xdr:row>
      <xdr:rowOff>4216</xdr:rowOff>
    </xdr:to>
    <xdr:sp fLocksText="0">
      <xdr:nvSpPr>
        <xdr:cNvPr id="133" name="フローチャート: 判断 132"/>
        <xdr:cNvSpPr/>
      </xdr:nvSpPr>
      <xdr:spPr>
        <a:xfrm>
          <a:off x="1971675" y="9315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57</xdr:row>
      <xdr:rowOff>171450</xdr:rowOff>
    </xdr:from>
    <xdr:ext cx="533400" cy="257175"/>
    <xdr:sp>
      <xdr:nvSpPr>
        <xdr:cNvPr id="134" name="テキスト ボックス 133"/>
        <xdr:cNvSpPr txBox="1"/>
      </xdr:nvSpPr>
      <xdr:spPr>
        <a:xfrm>
          <a:off x="1743075" y="9401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80,668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fLocksText="0">
      <xdr:nvSpPr>
        <xdr:cNvPr id="135" name="フローチャート: 判断 134"/>
        <xdr:cNvSpPr/>
      </xdr:nvSpPr>
      <xdr:spPr>
        <a:xfrm>
          <a:off x="1076325" y="91821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55</xdr:row>
      <xdr:rowOff>57150</xdr:rowOff>
    </xdr:from>
    <xdr:ext cx="533400" cy="257175"/>
    <xdr:sp>
      <xdr:nvSpPr>
        <xdr:cNvPr id="136" name="テキスト ボックス 135"/>
        <xdr:cNvSpPr txBox="1"/>
      </xdr:nvSpPr>
      <xdr:spPr>
        <a:xfrm>
          <a:off x="857250" y="8972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91,415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xdr:nvSpPr>
        <xdr:cNvPr id="137" name="テキスト ボックス 136"/>
        <xdr:cNvSpPr txBox="1"/>
      </xdr:nvSpPr>
      <xdr:spPr>
        <a:xfrm>
          <a:off x="44386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xdr:nvSpPr>
        <xdr:cNvPr id="138" name="テキスト ボックス 137"/>
        <xdr:cNvSpPr txBox="1"/>
      </xdr:nvSpPr>
      <xdr:spPr>
        <a:xfrm>
          <a:off x="3600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xdr:nvSpPr>
        <xdr:cNvPr id="139" name="テキスト ボックス 138"/>
        <xdr:cNvSpPr txBox="1"/>
      </xdr:nvSpPr>
      <xdr:spPr>
        <a:xfrm>
          <a:off x="2714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xdr:nvSpPr>
        <xdr:cNvPr id="140" name="テキスト ボックス 139"/>
        <xdr:cNvSpPr txBox="1"/>
      </xdr:nvSpPr>
      <xdr:spPr>
        <a:xfrm>
          <a:off x="1828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xdr:nvSpPr>
        <xdr:cNvPr id="141" name="テキスト ボックス 140"/>
        <xdr:cNvSpPr txBox="1"/>
      </xdr:nvSpPr>
      <xdr:spPr>
        <a:xfrm>
          <a:off x="933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94704</xdr:rowOff>
    </xdr:from>
    <xdr:to>
      <xdr:col>24</xdr:col>
      <xdr:colOff>114300</xdr:colOff>
      <xdr:row>57</xdr:row>
      <xdr:rowOff>24854</xdr:rowOff>
    </xdr:to>
    <xdr:sp fLocksText="0">
      <xdr:nvSpPr>
        <xdr:cNvPr id="142" name="楕円 141"/>
        <xdr:cNvSpPr/>
      </xdr:nvSpPr>
      <xdr:spPr>
        <a:xfrm>
          <a:off x="4581525" y="91725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56</xdr:row>
      <xdr:rowOff>76200</xdr:rowOff>
    </xdr:from>
    <xdr:ext cx="533400" cy="257175"/>
    <xdr:sp>
      <xdr:nvSpPr>
        <xdr:cNvPr id="143" name="物件費該当値テキスト"/>
        <xdr:cNvSpPr txBox="1"/>
      </xdr:nvSpPr>
      <xdr:spPr>
        <a:xfrm>
          <a:off x="4686300" y="9153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92,543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51727</xdr:rowOff>
    </xdr:from>
    <xdr:to>
      <xdr:col>20</xdr:col>
      <xdr:colOff>38100</xdr:colOff>
      <xdr:row>56</xdr:row>
      <xdr:rowOff>153327</xdr:rowOff>
    </xdr:to>
    <xdr:sp fLocksText="0">
      <xdr:nvSpPr>
        <xdr:cNvPr id="144" name="楕円 143"/>
        <xdr:cNvSpPr/>
      </xdr:nvSpPr>
      <xdr:spPr>
        <a:xfrm>
          <a:off x="3743325" y="9124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54</xdr:row>
      <xdr:rowOff>171450</xdr:rowOff>
    </xdr:from>
    <xdr:ext cx="533400" cy="257175"/>
    <xdr:sp>
      <xdr:nvSpPr>
        <xdr:cNvPr id="145" name="テキスト ボックス 144"/>
        <xdr:cNvSpPr txBox="1"/>
      </xdr:nvSpPr>
      <xdr:spPr>
        <a:xfrm>
          <a:off x="3524250" y="8915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95,927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101765</xdr:rowOff>
    </xdr:from>
    <xdr:to>
      <xdr:col>15</xdr:col>
      <xdr:colOff>101600</xdr:colOff>
      <xdr:row>57</xdr:row>
      <xdr:rowOff>31915</xdr:rowOff>
    </xdr:to>
    <xdr:sp fLocksText="0">
      <xdr:nvSpPr>
        <xdr:cNvPr id="146" name="楕円 145"/>
        <xdr:cNvSpPr/>
      </xdr:nvSpPr>
      <xdr:spPr>
        <a:xfrm>
          <a:off x="2857500" y="91821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55</xdr:row>
      <xdr:rowOff>47625</xdr:rowOff>
    </xdr:from>
    <xdr:ext cx="533400" cy="257175"/>
    <xdr:sp>
      <xdr:nvSpPr>
        <xdr:cNvPr id="147" name="テキスト ボックス 146"/>
        <xdr:cNvSpPr txBox="1"/>
      </xdr:nvSpPr>
      <xdr:spPr>
        <a:xfrm>
          <a:off x="2638425" y="8963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91,987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9372</xdr:rowOff>
    </xdr:from>
    <xdr:to>
      <xdr:col>10</xdr:col>
      <xdr:colOff>165100</xdr:colOff>
      <xdr:row>57</xdr:row>
      <xdr:rowOff>110972</xdr:rowOff>
    </xdr:to>
    <xdr:sp fLocksText="0">
      <xdr:nvSpPr>
        <xdr:cNvPr id="148" name="楕円 147"/>
        <xdr:cNvSpPr/>
      </xdr:nvSpPr>
      <xdr:spPr>
        <a:xfrm>
          <a:off x="1971675" y="9248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55</xdr:row>
      <xdr:rowOff>123825</xdr:rowOff>
    </xdr:from>
    <xdr:ext cx="533400" cy="257175"/>
    <xdr:sp>
      <xdr:nvSpPr>
        <xdr:cNvPr id="149" name="テキスト ボックス 148"/>
        <xdr:cNvSpPr txBox="1"/>
      </xdr:nvSpPr>
      <xdr:spPr>
        <a:xfrm>
          <a:off x="1743075" y="9039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85,762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73013</xdr:rowOff>
    </xdr:from>
    <xdr:to>
      <xdr:col>6</xdr:col>
      <xdr:colOff>38100</xdr:colOff>
      <xdr:row>58</xdr:row>
      <xdr:rowOff>3163</xdr:rowOff>
    </xdr:to>
    <xdr:sp fLocksText="0">
      <xdr:nvSpPr>
        <xdr:cNvPr id="150" name="楕円 149"/>
        <xdr:cNvSpPr/>
      </xdr:nvSpPr>
      <xdr:spPr>
        <a:xfrm>
          <a:off x="1076325" y="93154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57</xdr:row>
      <xdr:rowOff>161925</xdr:rowOff>
    </xdr:from>
    <xdr:ext cx="533400" cy="257175"/>
    <xdr:sp>
      <xdr:nvSpPr>
        <xdr:cNvPr id="151" name="テキスト ボックス 150"/>
        <xdr:cNvSpPr txBox="1"/>
      </xdr:nvSpPr>
      <xdr:spPr>
        <a:xfrm>
          <a:off x="857250" y="9401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80,751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fLocksText="0">
      <xdr:nvSpPr>
        <xdr:cNvPr id="152" name="正方形/長方形 151"/>
        <xdr:cNvSpPr/>
      </xdr:nvSpPr>
      <xdr:spPr>
        <a:xfrm>
          <a:off x="762000"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fLocksText="0">
      <xdr:nvSpPr>
        <xdr:cNvPr id="153" name="正方形/長方形 152"/>
        <xdr:cNvSpPr/>
      </xdr:nvSpPr>
      <xdr:spPr>
        <a:xfrm>
          <a:off x="885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fLocksText="0">
      <xdr:nvSpPr>
        <xdr:cNvPr id="154" name="正方形/長方形 153"/>
        <xdr:cNvSpPr/>
      </xdr:nvSpPr>
      <xdr:spPr>
        <a:xfrm>
          <a:off x="885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37/59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fLocksText="0">
      <xdr:nvSpPr>
        <xdr:cNvPr id="155" name="正方形/長方形 154"/>
        <xdr:cNvSpPr/>
      </xdr:nvSpPr>
      <xdr:spPr>
        <a:xfrm>
          <a:off x="1905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fLocksText="0">
      <xdr:nvSpPr>
        <xdr:cNvPr id="156" name="正方形/長方形 155"/>
        <xdr:cNvSpPr/>
      </xdr:nvSpPr>
      <xdr:spPr>
        <a:xfrm>
          <a:off x="1905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fLocksText="0">
      <xdr:nvSpPr>
        <xdr:cNvPr id="157" name="正方形/長方形 156"/>
        <xdr:cNvSpPr/>
      </xdr:nvSpPr>
      <xdr:spPr>
        <a:xfrm>
          <a:off x="3048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fLocksText="0">
      <xdr:nvSpPr>
        <xdr:cNvPr id="158" name="正方形/長方形 157"/>
        <xdr:cNvSpPr/>
      </xdr:nvSpPr>
      <xdr:spPr>
        <a:xfrm>
          <a:off x="3048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3,496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fLocksText="0">
      <xdr:nvSpPr>
        <xdr:cNvPr id="159" name="正方形/長方形 158"/>
        <xdr:cNvSpPr/>
      </xdr:nvSpPr>
      <xdr:spPr>
        <a:xfrm>
          <a:off x="762000"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67</xdr:row>
      <xdr:rowOff>9525</xdr:rowOff>
    </xdr:from>
    <xdr:ext cx="352425" cy="228600"/>
    <xdr:sp>
      <xdr:nvSpPr>
        <xdr:cNvPr id="160" name="テキスト ボックス 159"/>
        <xdr:cNvSpPr txBox="1"/>
      </xdr:nvSpPr>
      <xdr:spPr>
        <a:xfrm>
          <a:off x="723900"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sp>
      <xdr:nvSpPr>
        <xdr:cNvPr id="161" name="直線コネクタ 160"/>
        <xdr:cNvSpPr/>
      </xdr:nvSpPr>
      <xdr:spPr>
        <a:xfrm>
          <a:off x="762000"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78</xdr:row>
      <xdr:rowOff>139700</xdr:rowOff>
    </xdr:from>
    <xdr:to>
      <xdr:col>28</xdr:col>
      <xdr:colOff>114300</xdr:colOff>
      <xdr:row>78</xdr:row>
      <xdr:rowOff>139700</xdr:rowOff>
    </xdr:to>
    <xdr:sp>
      <xdr:nvSpPr>
        <xdr:cNvPr id="162" name="直線コネクタ 161"/>
        <xdr:cNvSpPr/>
      </xdr:nvSpPr>
      <xdr:spPr>
        <a:xfrm>
          <a:off x="762000" y="12782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77</xdr:row>
      <xdr:rowOff>171450</xdr:rowOff>
    </xdr:from>
    <xdr:ext cx="247650" cy="257175"/>
    <xdr:sp>
      <xdr:nvSpPr>
        <xdr:cNvPr id="163" name="テキスト ボックス 162"/>
        <xdr:cNvSpPr txBox="1"/>
      </xdr:nvSpPr>
      <xdr:spPr>
        <a:xfrm>
          <a:off x="504825" y="12639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sp>
      <xdr:nvSpPr>
        <xdr:cNvPr id="164" name="直線コネクタ 163"/>
        <xdr:cNvSpPr/>
      </xdr:nvSpPr>
      <xdr:spPr>
        <a:xfrm>
          <a:off x="762000" y="12344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75</xdr:row>
      <xdr:rowOff>57150</xdr:rowOff>
    </xdr:from>
    <xdr:ext cx="533400" cy="257175"/>
    <xdr:sp>
      <xdr:nvSpPr>
        <xdr:cNvPr id="165" name="テキスト ボックス 164"/>
        <xdr:cNvSpPr txBox="1"/>
      </xdr:nvSpPr>
      <xdr:spPr>
        <a:xfrm>
          <a:off x="228600" y="12211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sp>
      <xdr:nvSpPr>
        <xdr:cNvPr id="166" name="直線コネクタ 165"/>
        <xdr:cNvSpPr/>
      </xdr:nvSpPr>
      <xdr:spPr>
        <a:xfrm>
          <a:off x="762000" y="11915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72</xdr:row>
      <xdr:rowOff>114300</xdr:rowOff>
    </xdr:from>
    <xdr:ext cx="533400" cy="257175"/>
    <xdr:sp>
      <xdr:nvSpPr>
        <xdr:cNvPr id="167" name="テキスト ボックス 166"/>
        <xdr:cNvSpPr txBox="1"/>
      </xdr:nvSpPr>
      <xdr:spPr>
        <a:xfrm>
          <a:off x="228600" y="11782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sp>
      <xdr:nvSpPr>
        <xdr:cNvPr id="168" name="直線コネクタ 167"/>
        <xdr:cNvSpPr/>
      </xdr:nvSpPr>
      <xdr:spPr>
        <a:xfrm>
          <a:off x="762000" y="11487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69</xdr:row>
      <xdr:rowOff>171450</xdr:rowOff>
    </xdr:from>
    <xdr:ext cx="533400" cy="257175"/>
    <xdr:sp>
      <xdr:nvSpPr>
        <xdr:cNvPr id="169" name="テキスト ボックス 168"/>
        <xdr:cNvSpPr txBox="1"/>
      </xdr:nvSpPr>
      <xdr:spPr>
        <a:xfrm>
          <a:off x="228600" y="11344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sp>
      <xdr:nvSpPr>
        <xdr:cNvPr id="170" name="直線コネクタ 169"/>
        <xdr:cNvSpPr/>
      </xdr:nvSpPr>
      <xdr:spPr>
        <a:xfrm>
          <a:off x="762000"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67</xdr:row>
      <xdr:rowOff>57150</xdr:rowOff>
    </xdr:from>
    <xdr:ext cx="533400" cy="257175"/>
    <xdr:sp>
      <xdr:nvSpPr>
        <xdr:cNvPr id="171" name="テキスト ボックス 170"/>
        <xdr:cNvSpPr txBox="1"/>
      </xdr:nvSpPr>
      <xdr:spPr>
        <a:xfrm>
          <a:off x="228600" y="10915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fLocksText="0">
      <xdr:nvSpPr>
        <xdr:cNvPr id="172" name="維持補修費グラフ枠"/>
        <xdr:cNvSpPr/>
      </xdr:nvSpPr>
      <xdr:spPr>
        <a:xfrm>
          <a:off x="762000"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sp>
      <xdr:nvSpPr>
        <xdr:cNvPr id="173" name="直線コネクタ 172"/>
        <xdr:cNvSpPr/>
      </xdr:nvSpPr>
      <xdr:spPr>
        <a:xfrm flipV="1">
          <a:off x="4629150" y="11572875"/>
          <a:ext cx="0" cy="12001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78</xdr:row>
      <xdr:rowOff>142875</xdr:rowOff>
    </xdr:from>
    <xdr:ext cx="314325" cy="257175"/>
    <xdr:sp>
      <xdr:nvSpPr>
        <xdr:cNvPr id="174" name="維持補修費最小値テキスト"/>
        <xdr:cNvSpPr txBox="1"/>
      </xdr:nvSpPr>
      <xdr:spPr>
        <a:xfrm>
          <a:off x="4686300" y="12782550"/>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sp>
      <xdr:nvSpPr>
        <xdr:cNvPr id="175" name="直線コネクタ 174"/>
        <xdr:cNvSpPr/>
      </xdr:nvSpPr>
      <xdr:spPr>
        <a:xfrm>
          <a:off x="4543425" y="12782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70</xdr:row>
      <xdr:rowOff>19050</xdr:rowOff>
    </xdr:from>
    <xdr:ext cx="533400" cy="257175"/>
    <xdr:sp>
      <xdr:nvSpPr>
        <xdr:cNvPr id="176" name="維持補修費最大値テキスト"/>
        <xdr:cNvSpPr txBox="1"/>
      </xdr:nvSpPr>
      <xdr:spPr>
        <a:xfrm>
          <a:off x="4686300" y="11363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55,521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sp>
      <xdr:nvSpPr>
        <xdr:cNvPr id="177" name="直線コネクタ 176"/>
        <xdr:cNvSpPr/>
      </xdr:nvSpPr>
      <xdr:spPr>
        <a:xfrm>
          <a:off x="4543425" y="115728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78</xdr:row>
      <xdr:rowOff>75234</xdr:rowOff>
    </xdr:from>
    <xdr:to>
      <xdr:col>24</xdr:col>
      <xdr:colOff>63500</xdr:colOff>
      <xdr:row>78</xdr:row>
      <xdr:rowOff>79808</xdr:rowOff>
    </xdr:to>
    <xdr:sp>
      <xdr:nvSpPr>
        <xdr:cNvPr id="178" name="直線コネクタ 177"/>
        <xdr:cNvSpPr/>
      </xdr:nvSpPr>
      <xdr:spPr>
        <a:xfrm>
          <a:off x="3800475" y="127158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76</xdr:row>
      <xdr:rowOff>85725</xdr:rowOff>
    </xdr:from>
    <xdr:ext cx="466725" cy="257175"/>
    <xdr:sp>
      <xdr:nvSpPr>
        <xdr:cNvPr id="179" name="維持補修費平均値テキスト"/>
        <xdr:cNvSpPr txBox="1"/>
      </xdr:nvSpPr>
      <xdr:spPr>
        <a:xfrm>
          <a:off x="4686300" y="124015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8,542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fLocksText="0">
      <xdr:nvSpPr>
        <xdr:cNvPr id="180" name="フローチャート: 判断 179"/>
        <xdr:cNvSpPr/>
      </xdr:nvSpPr>
      <xdr:spPr>
        <a:xfrm>
          <a:off x="4581525" y="125444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78</xdr:row>
      <xdr:rowOff>75234</xdr:rowOff>
    </xdr:from>
    <xdr:to>
      <xdr:col>19</xdr:col>
      <xdr:colOff>177800</xdr:colOff>
      <xdr:row>78</xdr:row>
      <xdr:rowOff>81750</xdr:rowOff>
    </xdr:to>
    <xdr:sp>
      <xdr:nvSpPr>
        <xdr:cNvPr id="181" name="直線コネクタ 180"/>
        <xdr:cNvSpPr/>
      </xdr:nvSpPr>
      <xdr:spPr>
        <a:xfrm flipV="1">
          <a:off x="2905125" y="127158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63571</xdr:rowOff>
    </xdr:from>
    <xdr:to>
      <xdr:col>20</xdr:col>
      <xdr:colOff>38100</xdr:colOff>
      <xdr:row>77</xdr:row>
      <xdr:rowOff>165171</xdr:rowOff>
    </xdr:to>
    <xdr:sp fLocksText="0">
      <xdr:nvSpPr>
        <xdr:cNvPr id="182" name="フローチャート: 判断 181"/>
        <xdr:cNvSpPr/>
      </xdr:nvSpPr>
      <xdr:spPr>
        <a:xfrm>
          <a:off x="3743325" y="125444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76</xdr:row>
      <xdr:rowOff>9525</xdr:rowOff>
    </xdr:from>
    <xdr:ext cx="466725" cy="257175"/>
    <xdr:sp>
      <xdr:nvSpPr>
        <xdr:cNvPr id="183" name="テキスト ボックス 182"/>
        <xdr:cNvSpPr txBox="1"/>
      </xdr:nvSpPr>
      <xdr:spPr>
        <a:xfrm>
          <a:off x="3562350" y="12325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8,608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79097</xdr:rowOff>
    </xdr:from>
    <xdr:to>
      <xdr:col>15</xdr:col>
      <xdr:colOff>50800</xdr:colOff>
      <xdr:row>78</xdr:row>
      <xdr:rowOff>81750</xdr:rowOff>
    </xdr:to>
    <xdr:sp>
      <xdr:nvSpPr>
        <xdr:cNvPr id="184" name="直線コネクタ 183"/>
        <xdr:cNvSpPr/>
      </xdr:nvSpPr>
      <xdr:spPr>
        <a:xfrm>
          <a:off x="2019300" y="12715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76716</xdr:rowOff>
    </xdr:from>
    <xdr:to>
      <xdr:col>15</xdr:col>
      <xdr:colOff>101600</xdr:colOff>
      <xdr:row>78</xdr:row>
      <xdr:rowOff>6866</xdr:rowOff>
    </xdr:to>
    <xdr:sp fLocksText="0">
      <xdr:nvSpPr>
        <xdr:cNvPr id="185" name="フローチャート: 判断 184"/>
        <xdr:cNvSpPr/>
      </xdr:nvSpPr>
      <xdr:spPr>
        <a:xfrm>
          <a:off x="2857500" y="125539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76</xdr:row>
      <xdr:rowOff>19050</xdr:rowOff>
    </xdr:from>
    <xdr:ext cx="466725" cy="257175"/>
    <xdr:sp>
      <xdr:nvSpPr>
        <xdr:cNvPr id="186" name="テキスト ボックス 185"/>
        <xdr:cNvSpPr txBox="1"/>
      </xdr:nvSpPr>
      <xdr:spPr>
        <a:xfrm>
          <a:off x="2667000" y="12334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8,033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79097</xdr:rowOff>
    </xdr:from>
    <xdr:to>
      <xdr:col>10</xdr:col>
      <xdr:colOff>114300</xdr:colOff>
      <xdr:row>78</xdr:row>
      <xdr:rowOff>84150</xdr:rowOff>
    </xdr:to>
    <xdr:sp>
      <xdr:nvSpPr>
        <xdr:cNvPr id="187" name="直線コネクタ 186"/>
        <xdr:cNvSpPr/>
      </xdr:nvSpPr>
      <xdr:spPr>
        <a:xfrm flipV="1">
          <a:off x="1133475" y="127158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77</xdr:row>
      <xdr:rowOff>113178</xdr:rowOff>
    </xdr:from>
    <xdr:to>
      <xdr:col>10</xdr:col>
      <xdr:colOff>165100</xdr:colOff>
      <xdr:row>78</xdr:row>
      <xdr:rowOff>43328</xdr:rowOff>
    </xdr:to>
    <xdr:sp fLocksText="0">
      <xdr:nvSpPr>
        <xdr:cNvPr id="188" name="フローチャート: 判断 187"/>
        <xdr:cNvSpPr/>
      </xdr:nvSpPr>
      <xdr:spPr>
        <a:xfrm>
          <a:off x="1971675" y="125920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76</xdr:row>
      <xdr:rowOff>57150</xdr:rowOff>
    </xdr:from>
    <xdr:ext cx="466725" cy="257175"/>
    <xdr:sp>
      <xdr:nvSpPr>
        <xdr:cNvPr id="189" name="テキスト ボックス 188"/>
        <xdr:cNvSpPr txBox="1"/>
      </xdr:nvSpPr>
      <xdr:spPr>
        <a:xfrm>
          <a:off x="1781175" y="12372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fLocksText="0">
      <xdr:nvSpPr>
        <xdr:cNvPr id="190" name="フローチャート: 判断 189"/>
        <xdr:cNvSpPr/>
      </xdr:nvSpPr>
      <xdr:spPr>
        <a:xfrm>
          <a:off x="1076325" y="126015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76</xdr:row>
      <xdr:rowOff>66675</xdr:rowOff>
    </xdr:from>
    <xdr:ext cx="466725" cy="257175"/>
    <xdr:sp>
      <xdr:nvSpPr>
        <xdr:cNvPr id="191" name="テキスト ボックス 190"/>
        <xdr:cNvSpPr txBox="1"/>
      </xdr:nvSpPr>
      <xdr:spPr>
        <a:xfrm>
          <a:off x="895350" y="12382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xdr:nvSpPr>
        <xdr:cNvPr id="192" name="テキスト ボックス 191"/>
        <xdr:cNvSpPr txBox="1"/>
      </xdr:nvSpPr>
      <xdr:spPr>
        <a:xfrm>
          <a:off x="44386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xdr:nvSpPr>
        <xdr:cNvPr id="193" name="テキスト ボックス 192"/>
        <xdr:cNvSpPr txBox="1"/>
      </xdr:nvSpPr>
      <xdr:spPr>
        <a:xfrm>
          <a:off x="3600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xdr:nvSpPr>
        <xdr:cNvPr id="194" name="テキスト ボックス 193"/>
        <xdr:cNvSpPr txBox="1"/>
      </xdr:nvSpPr>
      <xdr:spPr>
        <a:xfrm>
          <a:off x="2714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xdr:nvSpPr>
        <xdr:cNvPr id="195" name="テキスト ボックス 194"/>
        <xdr:cNvSpPr txBox="1"/>
      </xdr:nvSpPr>
      <xdr:spPr>
        <a:xfrm>
          <a:off x="1828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xdr:nvSpPr>
        <xdr:cNvPr id="196" name="テキスト ボックス 195"/>
        <xdr:cNvSpPr txBox="1"/>
      </xdr:nvSpPr>
      <xdr:spPr>
        <a:xfrm>
          <a:off x="933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29008</xdr:rowOff>
    </xdr:from>
    <xdr:to>
      <xdr:col>24</xdr:col>
      <xdr:colOff>114300</xdr:colOff>
      <xdr:row>78</xdr:row>
      <xdr:rowOff>130608</xdr:rowOff>
    </xdr:to>
    <xdr:sp fLocksText="0">
      <xdr:nvSpPr>
        <xdr:cNvPr id="197" name="楕円 196"/>
        <xdr:cNvSpPr/>
      </xdr:nvSpPr>
      <xdr:spPr>
        <a:xfrm>
          <a:off x="4581525" y="12668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77</xdr:row>
      <xdr:rowOff>114300</xdr:rowOff>
    </xdr:from>
    <xdr:ext cx="466725" cy="257175"/>
    <xdr:sp>
      <xdr:nvSpPr>
        <xdr:cNvPr id="198" name="維持補修費該当値テキスト"/>
        <xdr:cNvSpPr txBox="1"/>
      </xdr:nvSpPr>
      <xdr:spPr>
        <a:xfrm>
          <a:off x="4686300" y="12592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2,620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24434</xdr:rowOff>
    </xdr:from>
    <xdr:to>
      <xdr:col>20</xdr:col>
      <xdr:colOff>38100</xdr:colOff>
      <xdr:row>78</xdr:row>
      <xdr:rowOff>126034</xdr:rowOff>
    </xdr:to>
    <xdr:sp fLocksText="0">
      <xdr:nvSpPr>
        <xdr:cNvPr id="199" name="楕円 198"/>
        <xdr:cNvSpPr/>
      </xdr:nvSpPr>
      <xdr:spPr>
        <a:xfrm>
          <a:off x="3743325" y="12668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78</xdr:row>
      <xdr:rowOff>114300</xdr:rowOff>
    </xdr:from>
    <xdr:ext cx="466725" cy="257175"/>
    <xdr:sp>
      <xdr:nvSpPr>
        <xdr:cNvPr id="200" name="テキスト ボックス 199"/>
        <xdr:cNvSpPr txBox="1"/>
      </xdr:nvSpPr>
      <xdr:spPr>
        <a:xfrm>
          <a:off x="3562350" y="12753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30950</xdr:rowOff>
    </xdr:from>
    <xdr:to>
      <xdr:col>15</xdr:col>
      <xdr:colOff>101600</xdr:colOff>
      <xdr:row>78</xdr:row>
      <xdr:rowOff>132550</xdr:rowOff>
    </xdr:to>
    <xdr:sp fLocksText="0">
      <xdr:nvSpPr>
        <xdr:cNvPr id="201" name="楕円 200"/>
        <xdr:cNvSpPr/>
      </xdr:nvSpPr>
      <xdr:spPr>
        <a:xfrm>
          <a:off x="2857500" y="12668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78</xdr:row>
      <xdr:rowOff>123825</xdr:rowOff>
    </xdr:from>
    <xdr:ext cx="466725" cy="257175"/>
    <xdr:sp>
      <xdr:nvSpPr>
        <xdr:cNvPr id="202" name="テキスト ボックス 201"/>
        <xdr:cNvSpPr txBox="1"/>
      </xdr:nvSpPr>
      <xdr:spPr>
        <a:xfrm>
          <a:off x="2667000" y="12763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2,535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28297</xdr:rowOff>
    </xdr:from>
    <xdr:to>
      <xdr:col>10</xdr:col>
      <xdr:colOff>165100</xdr:colOff>
      <xdr:row>78</xdr:row>
      <xdr:rowOff>129897</xdr:rowOff>
    </xdr:to>
    <xdr:sp fLocksText="0">
      <xdr:nvSpPr>
        <xdr:cNvPr id="203" name="楕円 202"/>
        <xdr:cNvSpPr/>
      </xdr:nvSpPr>
      <xdr:spPr>
        <a:xfrm>
          <a:off x="1971675" y="12668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78</xdr:row>
      <xdr:rowOff>123825</xdr:rowOff>
    </xdr:from>
    <xdr:ext cx="466725" cy="257175"/>
    <xdr:sp>
      <xdr:nvSpPr>
        <xdr:cNvPr id="204" name="テキスト ボックス 203"/>
        <xdr:cNvSpPr txBox="1"/>
      </xdr:nvSpPr>
      <xdr:spPr>
        <a:xfrm>
          <a:off x="1781175" y="12763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33350</xdr:rowOff>
    </xdr:from>
    <xdr:to>
      <xdr:col>6</xdr:col>
      <xdr:colOff>38100</xdr:colOff>
      <xdr:row>78</xdr:row>
      <xdr:rowOff>134950</xdr:rowOff>
    </xdr:to>
    <xdr:sp fLocksText="0">
      <xdr:nvSpPr>
        <xdr:cNvPr id="205" name="楕円 204"/>
        <xdr:cNvSpPr/>
      </xdr:nvSpPr>
      <xdr:spPr>
        <a:xfrm>
          <a:off x="1076325" y="12677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78</xdr:row>
      <xdr:rowOff>123825</xdr:rowOff>
    </xdr:from>
    <xdr:ext cx="466725" cy="257175"/>
    <xdr:sp>
      <xdr:nvSpPr>
        <xdr:cNvPr id="206" name="テキスト ボックス 205"/>
        <xdr:cNvSpPr txBox="1"/>
      </xdr:nvSpPr>
      <xdr:spPr>
        <a:xfrm>
          <a:off x="895350" y="12763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2,430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fLocksText="0">
      <xdr:nvSpPr>
        <xdr:cNvPr id="207" name="正方形/長方形 206"/>
        <xdr:cNvSpPr/>
      </xdr:nvSpPr>
      <xdr:spPr>
        <a:xfrm>
          <a:off x="762000"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fLocksText="0">
      <xdr:nvSpPr>
        <xdr:cNvPr id="208" name="正方形/長方形 207"/>
        <xdr:cNvSpPr/>
      </xdr:nvSpPr>
      <xdr:spPr>
        <a:xfrm>
          <a:off x="885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fLocksText="0">
      <xdr:nvSpPr>
        <xdr:cNvPr id="209" name="正方形/長方形 208"/>
        <xdr:cNvSpPr/>
      </xdr:nvSpPr>
      <xdr:spPr>
        <a:xfrm>
          <a:off x="885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fLocksText="0">
      <xdr:nvSpPr>
        <xdr:cNvPr id="210" name="正方形/長方形 209"/>
        <xdr:cNvSpPr/>
      </xdr:nvSpPr>
      <xdr:spPr>
        <a:xfrm>
          <a:off x="1905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fLocksText="0">
      <xdr:nvSpPr>
        <xdr:cNvPr id="211" name="正方形/長方形 210"/>
        <xdr:cNvSpPr/>
      </xdr:nvSpPr>
      <xdr:spPr>
        <a:xfrm>
          <a:off x="1905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127,834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fLocksText="0">
      <xdr:nvSpPr>
        <xdr:cNvPr id="212" name="正方形/長方形 211"/>
        <xdr:cNvSpPr/>
      </xdr:nvSpPr>
      <xdr:spPr>
        <a:xfrm>
          <a:off x="3048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fLocksText="0">
      <xdr:nvSpPr>
        <xdr:cNvPr id="213" name="正方形/長方形 212"/>
        <xdr:cNvSpPr/>
      </xdr:nvSpPr>
      <xdr:spPr>
        <a:xfrm>
          <a:off x="3048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144,201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fLocksText="0">
      <xdr:nvSpPr>
        <xdr:cNvPr id="214" name="正方形/長方形 213"/>
        <xdr:cNvSpPr/>
      </xdr:nvSpPr>
      <xdr:spPr>
        <a:xfrm>
          <a:off x="762000"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87</xdr:row>
      <xdr:rowOff>9525</xdr:rowOff>
    </xdr:from>
    <xdr:ext cx="352425" cy="228600"/>
    <xdr:sp>
      <xdr:nvSpPr>
        <xdr:cNvPr id="215" name="テキスト ボックス 214"/>
        <xdr:cNvSpPr txBox="1"/>
      </xdr:nvSpPr>
      <xdr:spPr>
        <a:xfrm>
          <a:off x="723900"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sp>
      <xdr:nvSpPr>
        <xdr:cNvPr id="216" name="直線コネクタ 215"/>
        <xdr:cNvSpPr/>
      </xdr:nvSpPr>
      <xdr:spPr>
        <a:xfrm>
          <a:off x="762000"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100</xdr:row>
      <xdr:rowOff>114300</xdr:rowOff>
    </xdr:from>
    <xdr:ext cx="247650" cy="257175"/>
    <xdr:sp>
      <xdr:nvSpPr>
        <xdr:cNvPr id="217" name="テキスト ボックス 216"/>
        <xdr:cNvSpPr txBox="1"/>
      </xdr:nvSpPr>
      <xdr:spPr>
        <a:xfrm>
          <a:off x="504825" y="16402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sp>
      <xdr:nvSpPr>
        <xdr:cNvPr id="218" name="直線コネクタ 217"/>
        <xdr:cNvSpPr/>
      </xdr:nvSpPr>
      <xdr:spPr>
        <a:xfrm>
          <a:off x="762000" y="16163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98</xdr:row>
      <xdr:rowOff>76200</xdr:rowOff>
    </xdr:from>
    <xdr:ext cx="533400" cy="257175"/>
    <xdr:sp>
      <xdr:nvSpPr>
        <xdr:cNvPr id="219" name="テキスト ボックス 218"/>
        <xdr:cNvSpPr txBox="1"/>
      </xdr:nvSpPr>
      <xdr:spPr>
        <a:xfrm>
          <a:off x="228600" y="16021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sp>
      <xdr:nvSpPr>
        <xdr:cNvPr id="220" name="直線コネクタ 219"/>
        <xdr:cNvSpPr/>
      </xdr:nvSpPr>
      <xdr:spPr>
        <a:xfrm>
          <a:off x="762000" y="1578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96</xdr:row>
      <xdr:rowOff>38100</xdr:rowOff>
    </xdr:from>
    <xdr:ext cx="533400" cy="257175"/>
    <xdr:sp>
      <xdr:nvSpPr>
        <xdr:cNvPr id="221" name="テキスト ボックス 220"/>
        <xdr:cNvSpPr txBox="1"/>
      </xdr:nvSpPr>
      <xdr:spPr>
        <a:xfrm>
          <a:off x="228600"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sp>
      <xdr:nvSpPr>
        <xdr:cNvPr id="222" name="直線コネクタ 221"/>
        <xdr:cNvSpPr/>
      </xdr:nvSpPr>
      <xdr:spPr>
        <a:xfrm>
          <a:off x="762000"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93</xdr:row>
      <xdr:rowOff>171450</xdr:rowOff>
    </xdr:from>
    <xdr:ext cx="533400" cy="257175"/>
    <xdr:sp>
      <xdr:nvSpPr>
        <xdr:cNvPr id="223" name="テキスト ボックス 222"/>
        <xdr:cNvSpPr txBox="1"/>
      </xdr:nvSpPr>
      <xdr:spPr>
        <a:xfrm>
          <a:off x="228600" y="15259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sp>
      <xdr:nvSpPr>
        <xdr:cNvPr id="224" name="直線コネクタ 223"/>
        <xdr:cNvSpPr/>
      </xdr:nvSpPr>
      <xdr:spPr>
        <a:xfrm>
          <a:off x="762000" y="15020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91</xdr:row>
      <xdr:rowOff>133350</xdr:rowOff>
    </xdr:from>
    <xdr:ext cx="600075" cy="257175"/>
    <xdr:sp>
      <xdr:nvSpPr>
        <xdr:cNvPr id="225" name="テキスト ボックス 224"/>
        <xdr:cNvSpPr txBox="1"/>
      </xdr:nvSpPr>
      <xdr:spPr>
        <a:xfrm>
          <a:off x="161925" y="14878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sp>
      <xdr:nvSpPr>
        <xdr:cNvPr id="226" name="直線コネクタ 225"/>
        <xdr:cNvSpPr/>
      </xdr:nvSpPr>
      <xdr:spPr>
        <a:xfrm>
          <a:off x="762000" y="14649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89</xdr:row>
      <xdr:rowOff>95250</xdr:rowOff>
    </xdr:from>
    <xdr:ext cx="600075" cy="257175"/>
    <xdr:sp>
      <xdr:nvSpPr>
        <xdr:cNvPr id="227" name="テキスト ボックス 226"/>
        <xdr:cNvSpPr txBox="1"/>
      </xdr:nvSpPr>
      <xdr:spPr>
        <a:xfrm>
          <a:off x="161925" y="14516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sp>
      <xdr:nvSpPr>
        <xdr:cNvPr id="228" name="直線コネクタ 227"/>
        <xdr:cNvSpPr/>
      </xdr:nvSpPr>
      <xdr:spPr>
        <a:xfrm>
          <a:off x="762000"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87</xdr:row>
      <xdr:rowOff>57150</xdr:rowOff>
    </xdr:from>
    <xdr:ext cx="600075" cy="257175"/>
    <xdr:sp>
      <xdr:nvSpPr>
        <xdr:cNvPr id="229" name="テキスト ボックス 228"/>
        <xdr:cNvSpPr txBox="1"/>
      </xdr:nvSpPr>
      <xdr:spPr>
        <a:xfrm>
          <a:off x="161925"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fLocksText="0">
      <xdr:nvSpPr>
        <xdr:cNvPr id="230" name="扶助費グラフ枠"/>
        <xdr:cNvSpPr/>
      </xdr:nvSpPr>
      <xdr:spPr>
        <a:xfrm>
          <a:off x="762000"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sp>
      <xdr:nvSpPr>
        <xdr:cNvPr id="231" name="直線コネクタ 230"/>
        <xdr:cNvSpPr/>
      </xdr:nvSpPr>
      <xdr:spPr>
        <a:xfrm flipV="1">
          <a:off x="4629150" y="14725650"/>
          <a:ext cx="0" cy="13144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98</xdr:row>
      <xdr:rowOff>95250</xdr:rowOff>
    </xdr:from>
    <xdr:ext cx="533400" cy="257175"/>
    <xdr:sp>
      <xdr:nvSpPr>
        <xdr:cNvPr id="232" name="扶助費最小値テキスト"/>
        <xdr:cNvSpPr txBox="1"/>
      </xdr:nvSpPr>
      <xdr:spPr>
        <a:xfrm>
          <a:off x="4686300" y="16040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40,083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sp>
      <xdr:nvSpPr>
        <xdr:cNvPr id="233" name="直線コネクタ 232"/>
        <xdr:cNvSpPr/>
      </xdr:nvSpPr>
      <xdr:spPr>
        <a:xfrm>
          <a:off x="4543425" y="16030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89</xdr:row>
      <xdr:rowOff>85725</xdr:rowOff>
    </xdr:from>
    <xdr:ext cx="600075" cy="257175"/>
    <xdr:sp>
      <xdr:nvSpPr>
        <xdr:cNvPr id="234" name="扶助費最大値テキスト"/>
        <xdr:cNvSpPr txBox="1"/>
      </xdr:nvSpPr>
      <xdr:spPr>
        <a:xfrm>
          <a:off x="4686300" y="145065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144,101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sp>
      <xdr:nvSpPr>
        <xdr:cNvPr id="235" name="直線コネクタ 234"/>
        <xdr:cNvSpPr/>
      </xdr:nvSpPr>
      <xdr:spPr>
        <a:xfrm>
          <a:off x="4543425" y="14725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91</xdr:row>
      <xdr:rowOff>73189</xdr:rowOff>
    </xdr:from>
    <xdr:to>
      <xdr:col>24</xdr:col>
      <xdr:colOff>63500</xdr:colOff>
      <xdr:row>92</xdr:row>
      <xdr:rowOff>148437</xdr:rowOff>
    </xdr:to>
    <xdr:sp>
      <xdr:nvSpPr>
        <xdr:cNvPr id="236" name="直線コネクタ 235"/>
        <xdr:cNvSpPr/>
      </xdr:nvSpPr>
      <xdr:spPr>
        <a:xfrm>
          <a:off x="3800475" y="14820900"/>
          <a:ext cx="838200"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94</xdr:row>
      <xdr:rowOff>114300</xdr:rowOff>
    </xdr:from>
    <xdr:ext cx="533400" cy="257175"/>
    <xdr:sp>
      <xdr:nvSpPr>
        <xdr:cNvPr id="237" name="扶助費平均値テキスト"/>
        <xdr:cNvSpPr txBox="1"/>
      </xdr:nvSpPr>
      <xdr:spPr>
        <a:xfrm>
          <a:off x="4686300" y="153733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86,254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fLocksText="0">
      <xdr:nvSpPr>
        <xdr:cNvPr id="238" name="フローチャート: 判断 237"/>
        <xdr:cNvSpPr/>
      </xdr:nvSpPr>
      <xdr:spPr>
        <a:xfrm>
          <a:off x="4581525" y="15392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91</xdr:row>
      <xdr:rowOff>73189</xdr:rowOff>
    </xdr:from>
    <xdr:to>
      <xdr:col>19</xdr:col>
      <xdr:colOff>177800</xdr:colOff>
      <xdr:row>93</xdr:row>
      <xdr:rowOff>31699</xdr:rowOff>
    </xdr:to>
    <xdr:sp>
      <xdr:nvSpPr>
        <xdr:cNvPr id="239" name="直線コネクタ 238"/>
        <xdr:cNvSpPr/>
      </xdr:nvSpPr>
      <xdr:spPr>
        <a:xfrm flipV="1">
          <a:off x="2905125" y="14820900"/>
          <a:ext cx="885825" cy="3048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94</xdr:row>
      <xdr:rowOff>17030</xdr:rowOff>
    </xdr:from>
    <xdr:to>
      <xdr:col>20</xdr:col>
      <xdr:colOff>38100</xdr:colOff>
      <xdr:row>94</xdr:row>
      <xdr:rowOff>118630</xdr:rowOff>
    </xdr:to>
    <xdr:sp fLocksText="0">
      <xdr:nvSpPr>
        <xdr:cNvPr id="240" name="フローチャート: 判断 239"/>
        <xdr:cNvSpPr/>
      </xdr:nvSpPr>
      <xdr:spPr>
        <a:xfrm>
          <a:off x="3743325" y="15278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94</xdr:row>
      <xdr:rowOff>114300</xdr:rowOff>
    </xdr:from>
    <xdr:ext cx="533400" cy="257175"/>
    <xdr:sp>
      <xdr:nvSpPr>
        <xdr:cNvPr id="241" name="テキスト ボックス 240"/>
        <xdr:cNvSpPr txBox="1"/>
      </xdr:nvSpPr>
      <xdr:spPr>
        <a:xfrm>
          <a:off x="3524250" y="153733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95,659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31699</xdr:rowOff>
    </xdr:from>
    <xdr:to>
      <xdr:col>15</xdr:col>
      <xdr:colOff>50800</xdr:colOff>
      <xdr:row>93</xdr:row>
      <xdr:rowOff>39675</xdr:rowOff>
    </xdr:to>
    <xdr:sp>
      <xdr:nvSpPr>
        <xdr:cNvPr id="242" name="直線コネクタ 241"/>
        <xdr:cNvSpPr/>
      </xdr:nvSpPr>
      <xdr:spPr>
        <a:xfrm flipV="1">
          <a:off x="2019300" y="151161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95</xdr:row>
      <xdr:rowOff>145059</xdr:rowOff>
    </xdr:from>
    <xdr:to>
      <xdr:col>15</xdr:col>
      <xdr:colOff>101600</xdr:colOff>
      <xdr:row>96</xdr:row>
      <xdr:rowOff>75209</xdr:rowOff>
    </xdr:to>
    <xdr:sp fLocksText="0">
      <xdr:nvSpPr>
        <xdr:cNvPr id="243" name="フローチャート: 判断 242"/>
        <xdr:cNvSpPr/>
      </xdr:nvSpPr>
      <xdr:spPr>
        <a:xfrm>
          <a:off x="2857500" y="15573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96</xdr:row>
      <xdr:rowOff>66675</xdr:rowOff>
    </xdr:from>
    <xdr:ext cx="533400" cy="257175"/>
    <xdr:sp>
      <xdr:nvSpPr>
        <xdr:cNvPr id="244" name="テキスト ボックス 243"/>
        <xdr:cNvSpPr txBox="1"/>
      </xdr:nvSpPr>
      <xdr:spPr>
        <a:xfrm>
          <a:off x="2638425" y="15668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72,078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39675</xdr:rowOff>
    </xdr:from>
    <xdr:to>
      <xdr:col>10</xdr:col>
      <xdr:colOff>114300</xdr:colOff>
      <xdr:row>93</xdr:row>
      <xdr:rowOff>89815</xdr:rowOff>
    </xdr:to>
    <xdr:sp>
      <xdr:nvSpPr>
        <xdr:cNvPr id="245" name="直線コネクタ 244"/>
        <xdr:cNvSpPr/>
      </xdr:nvSpPr>
      <xdr:spPr>
        <a:xfrm flipV="1">
          <a:off x="1133475" y="151257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95</xdr:row>
      <xdr:rowOff>141833</xdr:rowOff>
    </xdr:from>
    <xdr:to>
      <xdr:col>10</xdr:col>
      <xdr:colOff>165100</xdr:colOff>
      <xdr:row>96</xdr:row>
      <xdr:rowOff>71983</xdr:rowOff>
    </xdr:to>
    <xdr:sp fLocksText="0">
      <xdr:nvSpPr>
        <xdr:cNvPr id="246" name="フローチャート: 判断 245"/>
        <xdr:cNvSpPr/>
      </xdr:nvSpPr>
      <xdr:spPr>
        <a:xfrm>
          <a:off x="1971675" y="15573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96</xdr:row>
      <xdr:rowOff>66675</xdr:rowOff>
    </xdr:from>
    <xdr:ext cx="533400" cy="257175"/>
    <xdr:sp>
      <xdr:nvSpPr>
        <xdr:cNvPr id="247" name="テキスト ボックス 246"/>
        <xdr:cNvSpPr txBox="1"/>
      </xdr:nvSpPr>
      <xdr:spPr>
        <a:xfrm>
          <a:off x="1743075" y="15668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72,332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fLocksText="0">
      <xdr:nvSpPr>
        <xdr:cNvPr id="248" name="フローチャート: 判断 247"/>
        <xdr:cNvSpPr/>
      </xdr:nvSpPr>
      <xdr:spPr>
        <a:xfrm>
          <a:off x="1076325" y="15601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96</xdr:row>
      <xdr:rowOff>95250</xdr:rowOff>
    </xdr:from>
    <xdr:ext cx="533400" cy="257175"/>
    <xdr:sp>
      <xdr:nvSpPr>
        <xdr:cNvPr id="249" name="テキスト ボックス 248"/>
        <xdr:cNvSpPr txBox="1"/>
      </xdr:nvSpPr>
      <xdr:spPr>
        <a:xfrm>
          <a:off x="857250" y="15697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69,669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xdr:nvSpPr>
        <xdr:cNvPr id="250" name="テキスト ボックス 249"/>
        <xdr:cNvSpPr txBox="1"/>
      </xdr:nvSpPr>
      <xdr:spPr>
        <a:xfrm>
          <a:off x="44386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xdr:nvSpPr>
        <xdr:cNvPr id="251" name="テキスト ボックス 250"/>
        <xdr:cNvSpPr txBox="1"/>
      </xdr:nvSpPr>
      <xdr:spPr>
        <a:xfrm>
          <a:off x="3600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xdr:nvSpPr>
        <xdr:cNvPr id="252" name="テキスト ボックス 251"/>
        <xdr:cNvSpPr txBox="1"/>
      </xdr:nvSpPr>
      <xdr:spPr>
        <a:xfrm>
          <a:off x="2714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xdr:nvSpPr>
        <xdr:cNvPr id="253" name="テキスト ボックス 252"/>
        <xdr:cNvSpPr txBox="1"/>
      </xdr:nvSpPr>
      <xdr:spPr>
        <a:xfrm>
          <a:off x="1828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xdr:nvSpPr>
        <xdr:cNvPr id="254" name="テキスト ボックス 253"/>
        <xdr:cNvSpPr txBox="1"/>
      </xdr:nvSpPr>
      <xdr:spPr>
        <a:xfrm>
          <a:off x="933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97637</xdr:rowOff>
    </xdr:from>
    <xdr:to>
      <xdr:col>24</xdr:col>
      <xdr:colOff>114300</xdr:colOff>
      <xdr:row>93</xdr:row>
      <xdr:rowOff>27787</xdr:rowOff>
    </xdr:to>
    <xdr:sp fLocksText="0">
      <xdr:nvSpPr>
        <xdr:cNvPr id="255" name="楕円 254"/>
        <xdr:cNvSpPr/>
      </xdr:nvSpPr>
      <xdr:spPr>
        <a:xfrm>
          <a:off x="4581525" y="15011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91</xdr:row>
      <xdr:rowOff>123825</xdr:rowOff>
    </xdr:from>
    <xdr:ext cx="600075" cy="257175"/>
    <xdr:sp>
      <xdr:nvSpPr>
        <xdr:cNvPr id="256" name="扶助費該当値テキスト"/>
        <xdr:cNvSpPr txBox="1"/>
      </xdr:nvSpPr>
      <xdr:spPr>
        <a:xfrm>
          <a:off x="4686300" y="148685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116,312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22389</xdr:rowOff>
    </xdr:from>
    <xdr:to>
      <xdr:col>20</xdr:col>
      <xdr:colOff>38100</xdr:colOff>
      <xdr:row>91</xdr:row>
      <xdr:rowOff>123989</xdr:rowOff>
    </xdr:to>
    <xdr:sp fLocksText="0">
      <xdr:nvSpPr>
        <xdr:cNvPr id="257" name="楕円 256"/>
        <xdr:cNvSpPr/>
      </xdr:nvSpPr>
      <xdr:spPr>
        <a:xfrm>
          <a:off x="3743325" y="1476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89</xdr:row>
      <xdr:rowOff>142875</xdr:rowOff>
    </xdr:from>
    <xdr:ext cx="600075" cy="257175"/>
    <xdr:sp>
      <xdr:nvSpPr>
        <xdr:cNvPr id="258" name="テキスト ボックス 257"/>
        <xdr:cNvSpPr txBox="1"/>
      </xdr:nvSpPr>
      <xdr:spPr>
        <a:xfrm>
          <a:off x="3495675" y="145637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135,737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152349</xdr:rowOff>
    </xdr:from>
    <xdr:to>
      <xdr:col>15</xdr:col>
      <xdr:colOff>101600</xdr:colOff>
      <xdr:row>93</xdr:row>
      <xdr:rowOff>82499</xdr:rowOff>
    </xdr:to>
    <xdr:sp fLocksText="0">
      <xdr:nvSpPr>
        <xdr:cNvPr id="259" name="楕円 258"/>
        <xdr:cNvSpPr/>
      </xdr:nvSpPr>
      <xdr:spPr>
        <a:xfrm>
          <a:off x="2857500" y="15068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91</xdr:row>
      <xdr:rowOff>95250</xdr:rowOff>
    </xdr:from>
    <xdr:ext cx="600075" cy="257175"/>
    <xdr:sp>
      <xdr:nvSpPr>
        <xdr:cNvPr id="260" name="テキスト ボックス 259"/>
        <xdr:cNvSpPr txBox="1"/>
      </xdr:nvSpPr>
      <xdr:spPr>
        <a:xfrm>
          <a:off x="2600325" y="148399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112,004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160325</xdr:rowOff>
    </xdr:from>
    <xdr:to>
      <xdr:col>10</xdr:col>
      <xdr:colOff>165100</xdr:colOff>
      <xdr:row>93</xdr:row>
      <xdr:rowOff>90475</xdr:rowOff>
    </xdr:to>
    <xdr:sp fLocksText="0">
      <xdr:nvSpPr>
        <xdr:cNvPr id="261" name="楕円 260"/>
        <xdr:cNvSpPr/>
      </xdr:nvSpPr>
      <xdr:spPr>
        <a:xfrm>
          <a:off x="1971675" y="15078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91</xdr:row>
      <xdr:rowOff>104775</xdr:rowOff>
    </xdr:from>
    <xdr:ext cx="600075" cy="257175"/>
    <xdr:sp>
      <xdr:nvSpPr>
        <xdr:cNvPr id="262" name="テキスト ボックス 261"/>
        <xdr:cNvSpPr txBox="1"/>
      </xdr:nvSpPr>
      <xdr:spPr>
        <a:xfrm>
          <a:off x="1714500" y="148494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111,376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39015</xdr:rowOff>
    </xdr:from>
    <xdr:to>
      <xdr:col>6</xdr:col>
      <xdr:colOff>38100</xdr:colOff>
      <xdr:row>93</xdr:row>
      <xdr:rowOff>140615</xdr:rowOff>
    </xdr:to>
    <xdr:sp fLocksText="0">
      <xdr:nvSpPr>
        <xdr:cNvPr id="263" name="楕円 262"/>
        <xdr:cNvSpPr/>
      </xdr:nvSpPr>
      <xdr:spPr>
        <a:xfrm>
          <a:off x="1076325" y="15125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91</xdr:row>
      <xdr:rowOff>152400</xdr:rowOff>
    </xdr:from>
    <xdr:ext cx="600075" cy="257175"/>
    <xdr:sp>
      <xdr:nvSpPr>
        <xdr:cNvPr id="264" name="テキスト ボックス 263"/>
        <xdr:cNvSpPr txBox="1"/>
      </xdr:nvSpPr>
      <xdr:spPr>
        <a:xfrm>
          <a:off x="828675" y="14897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107,428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fLocksText="0">
      <xdr:nvSpPr>
        <xdr:cNvPr id="265" name="正方形/長方形 264"/>
        <xdr:cNvSpPr/>
      </xdr:nvSpPr>
      <xdr:spPr>
        <a:xfrm>
          <a:off x="6600825"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fLocksText="0">
      <xdr:nvSpPr>
        <xdr:cNvPr id="266" name="正方形/長方形 265"/>
        <xdr:cNvSpPr/>
      </xdr:nvSpPr>
      <xdr:spPr>
        <a:xfrm>
          <a:off x="6734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fLocksText="0">
      <xdr:nvSpPr>
        <xdr:cNvPr id="267" name="正方形/長方形 266"/>
        <xdr:cNvSpPr/>
      </xdr:nvSpPr>
      <xdr:spPr>
        <a:xfrm>
          <a:off x="6734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fLocksText="0">
      <xdr:nvSpPr>
        <xdr:cNvPr id="268" name="正方形/長方形 267"/>
        <xdr:cNvSpPr/>
      </xdr:nvSpPr>
      <xdr:spPr>
        <a:xfrm>
          <a:off x="7743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fLocksText="0">
      <xdr:nvSpPr>
        <xdr:cNvPr id="269" name="正方形/長方形 268"/>
        <xdr:cNvSpPr/>
      </xdr:nvSpPr>
      <xdr:spPr>
        <a:xfrm>
          <a:off x="7743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56,583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fLocksText="0">
      <xdr:nvSpPr>
        <xdr:cNvPr id="270" name="正方形/長方形 269"/>
        <xdr:cNvSpPr/>
      </xdr:nvSpPr>
      <xdr:spPr>
        <a:xfrm>
          <a:off x="8886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fLocksText="0">
      <xdr:nvSpPr>
        <xdr:cNvPr id="271" name="正方形/長方形 270"/>
        <xdr:cNvSpPr/>
      </xdr:nvSpPr>
      <xdr:spPr>
        <a:xfrm>
          <a:off x="8886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40,827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fLocksText="0">
      <xdr:nvSpPr>
        <xdr:cNvPr id="272" name="正方形/長方形 271"/>
        <xdr:cNvSpPr/>
      </xdr:nvSpPr>
      <xdr:spPr>
        <a:xfrm>
          <a:off x="6600825"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27</xdr:row>
      <xdr:rowOff>9525</xdr:rowOff>
    </xdr:from>
    <xdr:ext cx="352425" cy="228600"/>
    <xdr:sp>
      <xdr:nvSpPr>
        <xdr:cNvPr id="273" name="テキスト ボックス 272"/>
        <xdr:cNvSpPr txBox="1"/>
      </xdr:nvSpPr>
      <xdr:spPr>
        <a:xfrm>
          <a:off x="6562725"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sp>
      <xdr:nvSpPr>
        <xdr:cNvPr id="274" name="直線コネクタ 273"/>
        <xdr:cNvSpPr/>
      </xdr:nvSpPr>
      <xdr:spPr>
        <a:xfrm>
          <a:off x="6600825"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38</xdr:row>
      <xdr:rowOff>139700</xdr:rowOff>
    </xdr:from>
    <xdr:to>
      <xdr:col>59</xdr:col>
      <xdr:colOff>50800</xdr:colOff>
      <xdr:row>38</xdr:row>
      <xdr:rowOff>139700</xdr:rowOff>
    </xdr:to>
    <xdr:sp>
      <xdr:nvSpPr>
        <xdr:cNvPr id="275" name="直線コネクタ 274"/>
        <xdr:cNvSpPr/>
      </xdr:nvSpPr>
      <xdr:spPr>
        <a:xfrm>
          <a:off x="6600825" y="6305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37</xdr:row>
      <xdr:rowOff>171450</xdr:rowOff>
    </xdr:from>
    <xdr:ext cx="247650" cy="257175"/>
    <xdr:sp>
      <xdr:nvSpPr>
        <xdr:cNvPr id="276" name="テキスト ボックス 275"/>
        <xdr:cNvSpPr txBox="1"/>
      </xdr:nvSpPr>
      <xdr:spPr>
        <a:xfrm>
          <a:off x="6353175" y="6162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sp>
      <xdr:nvSpPr>
        <xdr:cNvPr id="277" name="直線コネクタ 276"/>
        <xdr:cNvSpPr/>
      </xdr:nvSpPr>
      <xdr:spPr>
        <a:xfrm>
          <a:off x="6600825" y="5867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35</xdr:row>
      <xdr:rowOff>57150</xdr:rowOff>
    </xdr:from>
    <xdr:ext cx="600075" cy="257175"/>
    <xdr:sp>
      <xdr:nvSpPr>
        <xdr:cNvPr id="278" name="テキスト ボックス 277"/>
        <xdr:cNvSpPr txBox="1"/>
      </xdr:nvSpPr>
      <xdr:spPr>
        <a:xfrm>
          <a:off x="6000750" y="5734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sp>
      <xdr:nvSpPr>
        <xdr:cNvPr id="279" name="直線コネクタ 278"/>
        <xdr:cNvSpPr/>
      </xdr:nvSpPr>
      <xdr:spPr>
        <a:xfrm>
          <a:off x="6600825" y="543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32</xdr:row>
      <xdr:rowOff>114300</xdr:rowOff>
    </xdr:from>
    <xdr:ext cx="600075" cy="257175"/>
    <xdr:sp>
      <xdr:nvSpPr>
        <xdr:cNvPr id="280" name="テキスト ボックス 279"/>
        <xdr:cNvSpPr txBox="1"/>
      </xdr:nvSpPr>
      <xdr:spPr>
        <a:xfrm>
          <a:off x="6000750" y="5305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sp>
      <xdr:nvSpPr>
        <xdr:cNvPr id="281" name="直線コネクタ 280"/>
        <xdr:cNvSpPr/>
      </xdr:nvSpPr>
      <xdr:spPr>
        <a:xfrm>
          <a:off x="6600825" y="5010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29</xdr:row>
      <xdr:rowOff>171450</xdr:rowOff>
    </xdr:from>
    <xdr:ext cx="600075" cy="257175"/>
    <xdr:sp>
      <xdr:nvSpPr>
        <xdr:cNvPr id="282" name="テキスト ボックス 281"/>
        <xdr:cNvSpPr txBox="1"/>
      </xdr:nvSpPr>
      <xdr:spPr>
        <a:xfrm>
          <a:off x="6000750" y="48672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sp>
      <xdr:nvSpPr>
        <xdr:cNvPr id="283" name="直線コネクタ 282"/>
        <xdr:cNvSpPr/>
      </xdr:nvSpPr>
      <xdr:spPr>
        <a:xfrm>
          <a:off x="6600825"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27</xdr:row>
      <xdr:rowOff>57150</xdr:rowOff>
    </xdr:from>
    <xdr:ext cx="600075" cy="257175"/>
    <xdr:sp>
      <xdr:nvSpPr>
        <xdr:cNvPr id="284" name="テキスト ボックス 283"/>
        <xdr:cNvSpPr txBox="1"/>
      </xdr:nvSpPr>
      <xdr:spPr>
        <a:xfrm>
          <a:off x="6000750" y="4438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fLocksText="0">
      <xdr:nvSpPr>
        <xdr:cNvPr id="285" name="補助費等グラフ枠"/>
        <xdr:cNvSpPr/>
      </xdr:nvSpPr>
      <xdr:spPr>
        <a:xfrm>
          <a:off x="6600825"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sp>
      <xdr:nvSpPr>
        <xdr:cNvPr id="286" name="直線コネクタ 285"/>
        <xdr:cNvSpPr/>
      </xdr:nvSpPr>
      <xdr:spPr>
        <a:xfrm flipV="1">
          <a:off x="10477500" y="5248275"/>
          <a:ext cx="0" cy="8858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37</xdr:row>
      <xdr:rowOff>142875</xdr:rowOff>
    </xdr:from>
    <xdr:ext cx="533400" cy="257175"/>
    <xdr:sp>
      <xdr:nvSpPr>
        <xdr:cNvPr id="287" name="補助費等最小値テキスト"/>
        <xdr:cNvSpPr txBox="1"/>
      </xdr:nvSpPr>
      <xdr:spPr>
        <a:xfrm>
          <a:off x="10525125" y="6143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38,272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sp>
      <xdr:nvSpPr>
        <xdr:cNvPr id="288" name="直線コネクタ 287"/>
        <xdr:cNvSpPr/>
      </xdr:nvSpPr>
      <xdr:spPr>
        <a:xfrm>
          <a:off x="10391775" y="61341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31</xdr:row>
      <xdr:rowOff>9525</xdr:rowOff>
    </xdr:from>
    <xdr:ext cx="600075" cy="257175"/>
    <xdr:sp>
      <xdr:nvSpPr>
        <xdr:cNvPr id="289" name="補助費等最大値テキスト"/>
        <xdr:cNvSpPr txBox="1"/>
      </xdr:nvSpPr>
      <xdr:spPr>
        <a:xfrm>
          <a:off x="10525125" y="50387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242,635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sp>
      <xdr:nvSpPr>
        <xdr:cNvPr id="290" name="直線コネクタ 289"/>
        <xdr:cNvSpPr/>
      </xdr:nvSpPr>
      <xdr:spPr>
        <a:xfrm>
          <a:off x="10391775" y="5248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35</xdr:row>
      <xdr:rowOff>99869</xdr:rowOff>
    </xdr:from>
    <xdr:to>
      <xdr:col>55</xdr:col>
      <xdr:colOff>0</xdr:colOff>
      <xdr:row>35</xdr:row>
      <xdr:rowOff>138068</xdr:rowOff>
    </xdr:to>
    <xdr:sp>
      <xdr:nvSpPr>
        <xdr:cNvPr id="291" name="直線コネクタ 290"/>
        <xdr:cNvSpPr/>
      </xdr:nvSpPr>
      <xdr:spPr>
        <a:xfrm flipV="1">
          <a:off x="9639300" y="577215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35</xdr:row>
      <xdr:rowOff>142875</xdr:rowOff>
    </xdr:from>
    <xdr:ext cx="533400" cy="257175"/>
    <xdr:sp>
      <xdr:nvSpPr>
        <xdr:cNvPr id="292" name="補助費等平均値テキスト"/>
        <xdr:cNvSpPr txBox="1"/>
      </xdr:nvSpPr>
      <xdr:spPr>
        <a:xfrm>
          <a:off x="10525125" y="58197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96,651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fLocksText="0">
      <xdr:nvSpPr>
        <xdr:cNvPr id="293" name="フローチャート: 判断 292"/>
        <xdr:cNvSpPr/>
      </xdr:nvSpPr>
      <xdr:spPr>
        <a:xfrm>
          <a:off x="10429875" y="58388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33</xdr:row>
      <xdr:rowOff>66319</xdr:rowOff>
    </xdr:from>
    <xdr:to>
      <xdr:col>50</xdr:col>
      <xdr:colOff>114300</xdr:colOff>
      <xdr:row>35</xdr:row>
      <xdr:rowOff>138068</xdr:rowOff>
    </xdr:to>
    <xdr:sp>
      <xdr:nvSpPr>
        <xdr:cNvPr id="294" name="直線コネクタ 293"/>
        <xdr:cNvSpPr/>
      </xdr:nvSpPr>
      <xdr:spPr>
        <a:xfrm>
          <a:off x="8753475" y="5419725"/>
          <a:ext cx="885825" cy="400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36</xdr:row>
      <xdr:rowOff>34589</xdr:rowOff>
    </xdr:from>
    <xdr:to>
      <xdr:col>50</xdr:col>
      <xdr:colOff>165100</xdr:colOff>
      <xdr:row>36</xdr:row>
      <xdr:rowOff>136189</xdr:rowOff>
    </xdr:to>
    <xdr:sp fLocksText="0">
      <xdr:nvSpPr>
        <xdr:cNvPr id="295" name="フローチャート: 判断 294"/>
        <xdr:cNvSpPr/>
      </xdr:nvSpPr>
      <xdr:spPr>
        <a:xfrm>
          <a:off x="9591675" y="5876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36</xdr:row>
      <xdr:rowOff>123825</xdr:rowOff>
    </xdr:from>
    <xdr:ext cx="533400" cy="257175"/>
    <xdr:sp>
      <xdr:nvSpPr>
        <xdr:cNvPr id="296" name="テキスト ボックス 295"/>
        <xdr:cNvSpPr txBox="1"/>
      </xdr:nvSpPr>
      <xdr:spPr>
        <a:xfrm>
          <a:off x="9363075" y="5962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86,879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66319</xdr:rowOff>
    </xdr:from>
    <xdr:to>
      <xdr:col>45</xdr:col>
      <xdr:colOff>177800</xdr:colOff>
      <xdr:row>36</xdr:row>
      <xdr:rowOff>27905</xdr:rowOff>
    </xdr:to>
    <xdr:sp>
      <xdr:nvSpPr>
        <xdr:cNvPr id="297" name="直線コネクタ 296"/>
        <xdr:cNvSpPr/>
      </xdr:nvSpPr>
      <xdr:spPr>
        <a:xfrm flipV="1">
          <a:off x="7858125" y="5419725"/>
          <a:ext cx="885825" cy="447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33</xdr:row>
      <xdr:rowOff>75673</xdr:rowOff>
    </xdr:from>
    <xdr:to>
      <xdr:col>46</xdr:col>
      <xdr:colOff>38100</xdr:colOff>
      <xdr:row>34</xdr:row>
      <xdr:rowOff>5823</xdr:rowOff>
    </xdr:to>
    <xdr:sp fLocksText="0">
      <xdr:nvSpPr>
        <xdr:cNvPr id="298" name="フローチャート: 判断 297"/>
        <xdr:cNvSpPr/>
      </xdr:nvSpPr>
      <xdr:spPr>
        <a:xfrm>
          <a:off x="8696325" y="54292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66675</xdr:colOff>
      <xdr:row>33</xdr:row>
      <xdr:rowOff>171450</xdr:rowOff>
    </xdr:from>
    <xdr:ext cx="600075" cy="257175"/>
    <xdr:sp>
      <xdr:nvSpPr>
        <xdr:cNvPr id="299" name="テキスト ボックス 298"/>
        <xdr:cNvSpPr txBox="1"/>
      </xdr:nvSpPr>
      <xdr:spPr>
        <a:xfrm>
          <a:off x="8448675" y="55149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190,393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23480</xdr:rowOff>
    </xdr:from>
    <xdr:to>
      <xdr:col>41</xdr:col>
      <xdr:colOff>50800</xdr:colOff>
      <xdr:row>36</xdr:row>
      <xdr:rowOff>27905</xdr:rowOff>
    </xdr:to>
    <xdr:sp>
      <xdr:nvSpPr>
        <xdr:cNvPr id="300" name="直線コネクタ 299"/>
        <xdr:cNvSpPr/>
      </xdr:nvSpPr>
      <xdr:spPr>
        <a:xfrm>
          <a:off x="6972300" y="5857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36</xdr:row>
      <xdr:rowOff>111111</xdr:rowOff>
    </xdr:from>
    <xdr:to>
      <xdr:col>41</xdr:col>
      <xdr:colOff>101600</xdr:colOff>
      <xdr:row>37</xdr:row>
      <xdr:rowOff>41261</xdr:rowOff>
    </xdr:to>
    <xdr:sp fLocksText="0">
      <xdr:nvSpPr>
        <xdr:cNvPr id="301" name="フローチャート: 判断 300"/>
        <xdr:cNvSpPr/>
      </xdr:nvSpPr>
      <xdr:spPr>
        <a:xfrm>
          <a:off x="7810500" y="59531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37</xdr:row>
      <xdr:rowOff>28575</xdr:rowOff>
    </xdr:from>
    <xdr:ext cx="533400" cy="257175"/>
    <xdr:sp>
      <xdr:nvSpPr>
        <xdr:cNvPr id="302" name="テキスト ボックス 301"/>
        <xdr:cNvSpPr txBox="1"/>
      </xdr:nvSpPr>
      <xdr:spPr>
        <a:xfrm>
          <a:off x="7591425" y="6029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70,142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fLocksText="0">
      <xdr:nvSpPr>
        <xdr:cNvPr id="303" name="フローチャート: 判断 302"/>
        <xdr:cNvSpPr/>
      </xdr:nvSpPr>
      <xdr:spPr>
        <a:xfrm>
          <a:off x="6924675" y="59531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37</xdr:row>
      <xdr:rowOff>38100</xdr:rowOff>
    </xdr:from>
    <xdr:ext cx="533400" cy="257175"/>
    <xdr:sp>
      <xdr:nvSpPr>
        <xdr:cNvPr id="304" name="テキスト ボックス 303"/>
        <xdr:cNvSpPr txBox="1"/>
      </xdr:nvSpPr>
      <xdr:spPr>
        <a:xfrm>
          <a:off x="6696075" y="6038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69,764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xdr:nvSpPr>
        <xdr:cNvPr id="305" name="テキスト ボックス 304"/>
        <xdr:cNvSpPr txBox="1"/>
      </xdr:nvSpPr>
      <xdr:spPr>
        <a:xfrm>
          <a:off x="102870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xdr:nvSpPr>
        <xdr:cNvPr id="306" name="テキスト ボックス 305"/>
        <xdr:cNvSpPr txBox="1"/>
      </xdr:nvSpPr>
      <xdr:spPr>
        <a:xfrm>
          <a:off x="9448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xdr:nvSpPr>
        <xdr:cNvPr id="307" name="テキスト ボックス 306"/>
        <xdr:cNvSpPr txBox="1"/>
      </xdr:nvSpPr>
      <xdr:spPr>
        <a:xfrm>
          <a:off x="8553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xdr:nvSpPr>
        <xdr:cNvPr id="308" name="テキスト ボックス 307"/>
        <xdr:cNvSpPr txBox="1"/>
      </xdr:nvSpPr>
      <xdr:spPr>
        <a:xfrm>
          <a:off x="7667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xdr:nvSpPr>
        <xdr:cNvPr id="309" name="テキスト ボックス 308"/>
        <xdr:cNvSpPr txBox="1"/>
      </xdr:nvSpPr>
      <xdr:spPr>
        <a:xfrm>
          <a:off x="6781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49069</xdr:rowOff>
    </xdr:from>
    <xdr:to>
      <xdr:col>55</xdr:col>
      <xdr:colOff>50800</xdr:colOff>
      <xdr:row>35</xdr:row>
      <xdr:rowOff>150669</xdr:rowOff>
    </xdr:to>
    <xdr:sp fLocksText="0">
      <xdr:nvSpPr>
        <xdr:cNvPr id="310" name="楕円 309"/>
        <xdr:cNvSpPr/>
      </xdr:nvSpPr>
      <xdr:spPr>
        <a:xfrm>
          <a:off x="10429875" y="5724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34</xdr:row>
      <xdr:rowOff>76200</xdr:rowOff>
    </xdr:from>
    <xdr:ext cx="600075" cy="257175"/>
    <xdr:sp>
      <xdr:nvSpPr>
        <xdr:cNvPr id="311" name="補助費等該当値テキスト"/>
        <xdr:cNvSpPr txBox="1"/>
      </xdr:nvSpPr>
      <xdr:spPr>
        <a:xfrm>
          <a:off x="10525125" y="55911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121,212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87268</xdr:rowOff>
    </xdr:from>
    <xdr:to>
      <xdr:col>50</xdr:col>
      <xdr:colOff>165100</xdr:colOff>
      <xdr:row>36</xdr:row>
      <xdr:rowOff>17418</xdr:rowOff>
    </xdr:to>
    <xdr:sp fLocksText="0">
      <xdr:nvSpPr>
        <xdr:cNvPr id="312" name="楕円 311"/>
        <xdr:cNvSpPr/>
      </xdr:nvSpPr>
      <xdr:spPr>
        <a:xfrm>
          <a:off x="9591675" y="57626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0</xdr:colOff>
      <xdr:row>34</xdr:row>
      <xdr:rowOff>38100</xdr:rowOff>
    </xdr:from>
    <xdr:ext cx="600075" cy="257175"/>
    <xdr:sp>
      <xdr:nvSpPr>
        <xdr:cNvPr id="313" name="テキスト ボックス 312"/>
        <xdr:cNvSpPr txBox="1"/>
      </xdr:nvSpPr>
      <xdr:spPr>
        <a:xfrm>
          <a:off x="9334500" y="55530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112,857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15519</xdr:rowOff>
    </xdr:from>
    <xdr:to>
      <xdr:col>46</xdr:col>
      <xdr:colOff>38100</xdr:colOff>
      <xdr:row>33</xdr:row>
      <xdr:rowOff>117119</xdr:rowOff>
    </xdr:to>
    <xdr:sp fLocksText="0">
      <xdr:nvSpPr>
        <xdr:cNvPr id="314" name="楕円 313"/>
        <xdr:cNvSpPr/>
      </xdr:nvSpPr>
      <xdr:spPr>
        <a:xfrm>
          <a:off x="8696325" y="5372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66675</xdr:colOff>
      <xdr:row>31</xdr:row>
      <xdr:rowOff>133350</xdr:rowOff>
    </xdr:from>
    <xdr:ext cx="600075" cy="257175"/>
    <xdr:sp>
      <xdr:nvSpPr>
        <xdr:cNvPr id="315" name="テキスト ボックス 314"/>
        <xdr:cNvSpPr txBox="1"/>
      </xdr:nvSpPr>
      <xdr:spPr>
        <a:xfrm>
          <a:off x="8448675" y="5162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203,550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148555</xdr:rowOff>
    </xdr:from>
    <xdr:to>
      <xdr:col>41</xdr:col>
      <xdr:colOff>101600</xdr:colOff>
      <xdr:row>36</xdr:row>
      <xdr:rowOff>78705</xdr:rowOff>
    </xdr:to>
    <xdr:sp fLocksText="0">
      <xdr:nvSpPr>
        <xdr:cNvPr id="316" name="楕円 315"/>
        <xdr:cNvSpPr/>
      </xdr:nvSpPr>
      <xdr:spPr>
        <a:xfrm>
          <a:off x="7810500" y="58293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34</xdr:row>
      <xdr:rowOff>95250</xdr:rowOff>
    </xdr:from>
    <xdr:ext cx="533400" cy="257175"/>
    <xdr:sp>
      <xdr:nvSpPr>
        <xdr:cNvPr id="317" name="テキスト ボックス 316"/>
        <xdr:cNvSpPr txBox="1"/>
      </xdr:nvSpPr>
      <xdr:spPr>
        <a:xfrm>
          <a:off x="7591425" y="5610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99,452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144130</xdr:rowOff>
    </xdr:from>
    <xdr:to>
      <xdr:col>36</xdr:col>
      <xdr:colOff>165100</xdr:colOff>
      <xdr:row>36</xdr:row>
      <xdr:rowOff>74280</xdr:rowOff>
    </xdr:to>
    <xdr:sp fLocksText="0">
      <xdr:nvSpPr>
        <xdr:cNvPr id="318" name="楕円 317"/>
        <xdr:cNvSpPr/>
      </xdr:nvSpPr>
      <xdr:spPr>
        <a:xfrm>
          <a:off x="6924675" y="58197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0</xdr:colOff>
      <xdr:row>34</xdr:row>
      <xdr:rowOff>95250</xdr:rowOff>
    </xdr:from>
    <xdr:ext cx="600075" cy="257175"/>
    <xdr:sp>
      <xdr:nvSpPr>
        <xdr:cNvPr id="319" name="テキスト ボックス 318"/>
        <xdr:cNvSpPr txBox="1"/>
      </xdr:nvSpPr>
      <xdr:spPr>
        <a:xfrm>
          <a:off x="6667500" y="56102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100,420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fLocksText="0">
      <xdr:nvSpPr>
        <xdr:cNvPr id="320" name="正方形/長方形 319"/>
        <xdr:cNvSpPr/>
      </xdr:nvSpPr>
      <xdr:spPr>
        <a:xfrm>
          <a:off x="6600825"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fLocksText="0">
      <xdr:nvSpPr>
        <xdr:cNvPr id="321" name="正方形/長方形 320"/>
        <xdr:cNvSpPr/>
      </xdr:nvSpPr>
      <xdr:spPr>
        <a:xfrm>
          <a:off x="6734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fLocksText="0">
      <xdr:nvSpPr>
        <xdr:cNvPr id="322" name="正方形/長方形 321"/>
        <xdr:cNvSpPr/>
      </xdr:nvSpPr>
      <xdr:spPr>
        <a:xfrm>
          <a:off x="6734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fLocksText="0">
      <xdr:nvSpPr>
        <xdr:cNvPr id="323" name="正方形/長方形 322"/>
        <xdr:cNvSpPr/>
      </xdr:nvSpPr>
      <xdr:spPr>
        <a:xfrm>
          <a:off x="7743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fLocksText="0">
      <xdr:nvSpPr>
        <xdr:cNvPr id="324" name="正方形/長方形 323"/>
        <xdr:cNvSpPr/>
      </xdr:nvSpPr>
      <xdr:spPr>
        <a:xfrm>
          <a:off x="7743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56,679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fLocksText="0">
      <xdr:nvSpPr>
        <xdr:cNvPr id="325" name="正方形/長方形 324"/>
        <xdr:cNvSpPr/>
      </xdr:nvSpPr>
      <xdr:spPr>
        <a:xfrm>
          <a:off x="8886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fLocksText="0">
      <xdr:nvSpPr>
        <xdr:cNvPr id="326" name="正方形/長方形 325"/>
        <xdr:cNvSpPr/>
      </xdr:nvSpPr>
      <xdr:spPr>
        <a:xfrm>
          <a:off x="8886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46,007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fLocksText="0">
      <xdr:nvSpPr>
        <xdr:cNvPr id="327" name="正方形/長方形 326"/>
        <xdr:cNvSpPr/>
      </xdr:nvSpPr>
      <xdr:spPr>
        <a:xfrm>
          <a:off x="6600825"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47</xdr:row>
      <xdr:rowOff>9525</xdr:rowOff>
    </xdr:from>
    <xdr:ext cx="352425" cy="228600"/>
    <xdr:sp>
      <xdr:nvSpPr>
        <xdr:cNvPr id="328" name="テキスト ボックス 327"/>
        <xdr:cNvSpPr txBox="1"/>
      </xdr:nvSpPr>
      <xdr:spPr>
        <a:xfrm>
          <a:off x="6562725"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sp>
      <xdr:nvSpPr>
        <xdr:cNvPr id="329" name="直線コネクタ 328"/>
        <xdr:cNvSpPr/>
      </xdr:nvSpPr>
      <xdr:spPr>
        <a:xfrm>
          <a:off x="6600825"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xdr:nvSpPr>
        <xdr:cNvPr id="330" name="直線コネクタ 329"/>
        <xdr:cNvSpPr/>
      </xdr:nvSpPr>
      <xdr:spPr>
        <a:xfrm>
          <a:off x="6600825" y="96107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58</xdr:row>
      <xdr:rowOff>76200</xdr:rowOff>
    </xdr:from>
    <xdr:ext cx="247650" cy="257175"/>
    <xdr:sp>
      <xdr:nvSpPr>
        <xdr:cNvPr id="331" name="テキスト ボックス 330"/>
        <xdr:cNvSpPr txBox="1"/>
      </xdr:nvSpPr>
      <xdr:spPr>
        <a:xfrm>
          <a:off x="6353175" y="9477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sp>
      <xdr:nvSpPr>
        <xdr:cNvPr id="332" name="直線コネクタ 331"/>
        <xdr:cNvSpPr/>
      </xdr:nvSpPr>
      <xdr:spPr>
        <a:xfrm>
          <a:off x="6600825" y="924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56</xdr:row>
      <xdr:rowOff>38100</xdr:rowOff>
    </xdr:from>
    <xdr:ext cx="533400" cy="257175"/>
    <xdr:sp>
      <xdr:nvSpPr>
        <xdr:cNvPr id="333" name="テキスト ボックス 332"/>
        <xdr:cNvSpPr txBox="1"/>
      </xdr:nvSpPr>
      <xdr:spPr>
        <a:xfrm>
          <a:off x="6067425" y="9115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sp>
      <xdr:nvSpPr>
        <xdr:cNvPr id="334" name="直線コネクタ 333"/>
        <xdr:cNvSpPr/>
      </xdr:nvSpPr>
      <xdr:spPr>
        <a:xfrm>
          <a:off x="6600825"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53</xdr:row>
      <xdr:rowOff>171450</xdr:rowOff>
    </xdr:from>
    <xdr:ext cx="600075" cy="257175"/>
    <xdr:sp>
      <xdr:nvSpPr>
        <xdr:cNvPr id="335" name="テキスト ボックス 334"/>
        <xdr:cNvSpPr txBox="1"/>
      </xdr:nvSpPr>
      <xdr:spPr>
        <a:xfrm>
          <a:off x="6000750" y="87534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sp>
      <xdr:nvSpPr>
        <xdr:cNvPr id="336" name="直線コネクタ 335"/>
        <xdr:cNvSpPr/>
      </xdr:nvSpPr>
      <xdr:spPr>
        <a:xfrm>
          <a:off x="6600825" y="8534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51</xdr:row>
      <xdr:rowOff>133350</xdr:rowOff>
    </xdr:from>
    <xdr:ext cx="600075" cy="257175"/>
    <xdr:sp>
      <xdr:nvSpPr>
        <xdr:cNvPr id="337" name="テキスト ボックス 336"/>
        <xdr:cNvSpPr txBox="1"/>
      </xdr:nvSpPr>
      <xdr:spPr>
        <a:xfrm>
          <a:off x="6000750" y="8401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sp>
      <xdr:nvSpPr>
        <xdr:cNvPr id="338" name="直線コネクタ 337"/>
        <xdr:cNvSpPr/>
      </xdr:nvSpPr>
      <xdr:spPr>
        <a:xfrm>
          <a:off x="6600825" y="817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49</xdr:row>
      <xdr:rowOff>95250</xdr:rowOff>
    </xdr:from>
    <xdr:ext cx="600075" cy="257175"/>
    <xdr:sp>
      <xdr:nvSpPr>
        <xdr:cNvPr id="339" name="テキスト ボックス 338"/>
        <xdr:cNvSpPr txBox="1"/>
      </xdr:nvSpPr>
      <xdr:spPr>
        <a:xfrm>
          <a:off x="6000750" y="8039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sp>
      <xdr:nvSpPr>
        <xdr:cNvPr id="340" name="直線コネクタ 339"/>
        <xdr:cNvSpPr/>
      </xdr:nvSpPr>
      <xdr:spPr>
        <a:xfrm>
          <a:off x="6600825"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47</xdr:row>
      <xdr:rowOff>57150</xdr:rowOff>
    </xdr:from>
    <xdr:ext cx="600075" cy="257175"/>
    <xdr:sp>
      <xdr:nvSpPr>
        <xdr:cNvPr id="341" name="テキスト ボックス 340"/>
        <xdr:cNvSpPr txBox="1"/>
      </xdr:nvSpPr>
      <xdr:spPr>
        <a:xfrm>
          <a:off x="6000750" y="767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fLocksText="0">
      <xdr:nvSpPr>
        <xdr:cNvPr id="342" name="普通建設事業費グラフ枠"/>
        <xdr:cNvSpPr/>
      </xdr:nvSpPr>
      <xdr:spPr>
        <a:xfrm>
          <a:off x="6600825"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sp>
      <xdr:nvSpPr>
        <xdr:cNvPr id="343" name="直線コネクタ 342"/>
        <xdr:cNvSpPr/>
      </xdr:nvSpPr>
      <xdr:spPr>
        <a:xfrm flipV="1">
          <a:off x="10477500" y="8191500"/>
          <a:ext cx="0" cy="13430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58</xdr:row>
      <xdr:rowOff>133350</xdr:rowOff>
    </xdr:from>
    <xdr:ext cx="533400" cy="257175"/>
    <xdr:sp>
      <xdr:nvSpPr>
        <xdr:cNvPr id="344" name="普通建設事業費最小値テキスト"/>
        <xdr:cNvSpPr txBox="1"/>
      </xdr:nvSpPr>
      <xdr:spPr>
        <a:xfrm>
          <a:off x="10525125" y="9534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11,180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sp>
      <xdr:nvSpPr>
        <xdr:cNvPr id="345" name="直線コネクタ 344"/>
        <xdr:cNvSpPr/>
      </xdr:nvSpPr>
      <xdr:spPr>
        <a:xfrm>
          <a:off x="10391775" y="95345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49</xdr:row>
      <xdr:rowOff>28575</xdr:rowOff>
    </xdr:from>
    <xdr:ext cx="600075" cy="257175"/>
    <xdr:sp>
      <xdr:nvSpPr>
        <xdr:cNvPr id="346" name="普通建設事業費最大値テキスト"/>
        <xdr:cNvSpPr txBox="1"/>
      </xdr:nvSpPr>
      <xdr:spPr>
        <a:xfrm>
          <a:off x="10525125" y="7972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197,507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sp>
      <xdr:nvSpPr>
        <xdr:cNvPr id="347" name="直線コネクタ 346"/>
        <xdr:cNvSpPr/>
      </xdr:nvSpPr>
      <xdr:spPr>
        <a:xfrm>
          <a:off x="10391775" y="81915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57</xdr:row>
      <xdr:rowOff>88158</xdr:rowOff>
    </xdr:from>
    <xdr:to>
      <xdr:col>55</xdr:col>
      <xdr:colOff>0</xdr:colOff>
      <xdr:row>57</xdr:row>
      <xdr:rowOff>114760</xdr:rowOff>
    </xdr:to>
    <xdr:sp>
      <xdr:nvSpPr>
        <xdr:cNvPr id="348" name="直線コネクタ 347"/>
        <xdr:cNvSpPr/>
      </xdr:nvSpPr>
      <xdr:spPr>
        <a:xfrm>
          <a:off x="9639300" y="932497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55</xdr:row>
      <xdr:rowOff>28575</xdr:rowOff>
    </xdr:from>
    <xdr:ext cx="533400" cy="257175"/>
    <xdr:sp>
      <xdr:nvSpPr>
        <xdr:cNvPr id="349" name="普通建設事業費平均値テキスト"/>
        <xdr:cNvSpPr txBox="1"/>
      </xdr:nvSpPr>
      <xdr:spPr>
        <a:xfrm>
          <a:off x="10525125" y="89439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66,481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fLocksText="0">
      <xdr:nvSpPr>
        <xdr:cNvPr id="350" name="フローチャート: 判断 349"/>
        <xdr:cNvSpPr/>
      </xdr:nvSpPr>
      <xdr:spPr>
        <a:xfrm>
          <a:off x="10429875" y="9077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57</xdr:row>
      <xdr:rowOff>88158</xdr:rowOff>
    </xdr:from>
    <xdr:to>
      <xdr:col>50</xdr:col>
      <xdr:colOff>114300</xdr:colOff>
      <xdr:row>57</xdr:row>
      <xdr:rowOff>128209</xdr:rowOff>
    </xdr:to>
    <xdr:sp>
      <xdr:nvSpPr>
        <xdr:cNvPr id="351" name="直線コネクタ 350"/>
        <xdr:cNvSpPr/>
      </xdr:nvSpPr>
      <xdr:spPr>
        <a:xfrm flipV="1">
          <a:off x="8753475" y="93249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55</xdr:row>
      <xdr:rowOff>97183</xdr:rowOff>
    </xdr:from>
    <xdr:to>
      <xdr:col>50</xdr:col>
      <xdr:colOff>165100</xdr:colOff>
      <xdr:row>56</xdr:row>
      <xdr:rowOff>27333</xdr:rowOff>
    </xdr:to>
    <xdr:sp fLocksText="0">
      <xdr:nvSpPr>
        <xdr:cNvPr id="352" name="フローチャート: 判断 351"/>
        <xdr:cNvSpPr/>
      </xdr:nvSpPr>
      <xdr:spPr>
        <a:xfrm>
          <a:off x="9591675" y="90106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54</xdr:row>
      <xdr:rowOff>47625</xdr:rowOff>
    </xdr:from>
    <xdr:ext cx="533400" cy="257175"/>
    <xdr:sp>
      <xdr:nvSpPr>
        <xdr:cNvPr id="353" name="テキスト ボックス 352"/>
        <xdr:cNvSpPr txBox="1"/>
      </xdr:nvSpPr>
      <xdr:spPr>
        <a:xfrm>
          <a:off x="9363075" y="8801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76,413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117930</xdr:rowOff>
    </xdr:from>
    <xdr:to>
      <xdr:col>45</xdr:col>
      <xdr:colOff>177800</xdr:colOff>
      <xdr:row>57</xdr:row>
      <xdr:rowOff>128209</xdr:rowOff>
    </xdr:to>
    <xdr:sp>
      <xdr:nvSpPr>
        <xdr:cNvPr id="354" name="直線コネクタ 353"/>
        <xdr:cNvSpPr/>
      </xdr:nvSpPr>
      <xdr:spPr>
        <a:xfrm>
          <a:off x="7858125" y="93535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54</xdr:row>
      <xdr:rowOff>117491</xdr:rowOff>
    </xdr:from>
    <xdr:to>
      <xdr:col>46</xdr:col>
      <xdr:colOff>38100</xdr:colOff>
      <xdr:row>55</xdr:row>
      <xdr:rowOff>47641</xdr:rowOff>
    </xdr:to>
    <xdr:sp fLocksText="0">
      <xdr:nvSpPr>
        <xdr:cNvPr id="355" name="フローチャート: 判断 354"/>
        <xdr:cNvSpPr/>
      </xdr:nvSpPr>
      <xdr:spPr>
        <a:xfrm>
          <a:off x="8696325" y="88677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53</xdr:row>
      <xdr:rowOff>66675</xdr:rowOff>
    </xdr:from>
    <xdr:ext cx="533400" cy="257175"/>
    <xdr:sp>
      <xdr:nvSpPr>
        <xdr:cNvPr id="356" name="テキスト ボックス 355"/>
        <xdr:cNvSpPr txBox="1"/>
      </xdr:nvSpPr>
      <xdr:spPr>
        <a:xfrm>
          <a:off x="8477250" y="8658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96,248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117930</xdr:rowOff>
    </xdr:from>
    <xdr:to>
      <xdr:col>41</xdr:col>
      <xdr:colOff>50800</xdr:colOff>
      <xdr:row>57</xdr:row>
      <xdr:rowOff>141590</xdr:rowOff>
    </xdr:to>
    <xdr:sp>
      <xdr:nvSpPr>
        <xdr:cNvPr id="357" name="直線コネクタ 356"/>
        <xdr:cNvSpPr/>
      </xdr:nvSpPr>
      <xdr:spPr>
        <a:xfrm flipV="1">
          <a:off x="6972300" y="93535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55</xdr:row>
      <xdr:rowOff>12974</xdr:rowOff>
    </xdr:from>
    <xdr:to>
      <xdr:col>41</xdr:col>
      <xdr:colOff>101600</xdr:colOff>
      <xdr:row>55</xdr:row>
      <xdr:rowOff>114574</xdr:rowOff>
    </xdr:to>
    <xdr:sp fLocksText="0">
      <xdr:nvSpPr>
        <xdr:cNvPr id="358" name="フローチャート: 判断 357"/>
        <xdr:cNvSpPr/>
      </xdr:nvSpPr>
      <xdr:spPr>
        <a:xfrm>
          <a:off x="7810500" y="8924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53</xdr:row>
      <xdr:rowOff>133350</xdr:rowOff>
    </xdr:from>
    <xdr:ext cx="533400" cy="257175"/>
    <xdr:sp>
      <xdr:nvSpPr>
        <xdr:cNvPr id="359" name="テキスト ボックス 358"/>
        <xdr:cNvSpPr txBox="1"/>
      </xdr:nvSpPr>
      <xdr:spPr>
        <a:xfrm>
          <a:off x="7591425" y="8724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87,464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fLocksText="0">
      <xdr:nvSpPr>
        <xdr:cNvPr id="360" name="フローチャート: 判断 359"/>
        <xdr:cNvSpPr/>
      </xdr:nvSpPr>
      <xdr:spPr>
        <a:xfrm>
          <a:off x="6924675" y="90392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54</xdr:row>
      <xdr:rowOff>66675</xdr:rowOff>
    </xdr:from>
    <xdr:ext cx="533400" cy="257175"/>
    <xdr:sp>
      <xdr:nvSpPr>
        <xdr:cNvPr id="361" name="テキスト ボックス 360"/>
        <xdr:cNvSpPr txBox="1"/>
      </xdr:nvSpPr>
      <xdr:spPr>
        <a:xfrm>
          <a:off x="6696075" y="8820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73,475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xdr:nvSpPr>
        <xdr:cNvPr id="362" name="テキスト ボックス 361"/>
        <xdr:cNvSpPr txBox="1"/>
      </xdr:nvSpPr>
      <xdr:spPr>
        <a:xfrm>
          <a:off x="102870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xdr:nvSpPr>
        <xdr:cNvPr id="363" name="テキスト ボックス 362"/>
        <xdr:cNvSpPr txBox="1"/>
      </xdr:nvSpPr>
      <xdr:spPr>
        <a:xfrm>
          <a:off x="9448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xdr:nvSpPr>
        <xdr:cNvPr id="364" name="テキスト ボックス 363"/>
        <xdr:cNvSpPr txBox="1"/>
      </xdr:nvSpPr>
      <xdr:spPr>
        <a:xfrm>
          <a:off x="8553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xdr:nvSpPr>
        <xdr:cNvPr id="365" name="テキスト ボックス 364"/>
        <xdr:cNvSpPr txBox="1"/>
      </xdr:nvSpPr>
      <xdr:spPr>
        <a:xfrm>
          <a:off x="7667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xdr:nvSpPr>
        <xdr:cNvPr id="366" name="テキスト ボックス 365"/>
        <xdr:cNvSpPr txBox="1"/>
      </xdr:nvSpPr>
      <xdr:spPr>
        <a:xfrm>
          <a:off x="6781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63960</xdr:rowOff>
    </xdr:from>
    <xdr:to>
      <xdr:col>55</xdr:col>
      <xdr:colOff>50800</xdr:colOff>
      <xdr:row>57</xdr:row>
      <xdr:rowOff>165560</xdr:rowOff>
    </xdr:to>
    <xdr:sp fLocksText="0">
      <xdr:nvSpPr>
        <xdr:cNvPr id="367" name="楕円 366"/>
        <xdr:cNvSpPr/>
      </xdr:nvSpPr>
      <xdr:spPr>
        <a:xfrm>
          <a:off x="10429875" y="93059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57</xdr:row>
      <xdr:rowOff>38100</xdr:rowOff>
    </xdr:from>
    <xdr:ext cx="533400" cy="257175"/>
    <xdr:sp>
      <xdr:nvSpPr>
        <xdr:cNvPr id="368" name="普通建設事業費該当値テキスト"/>
        <xdr:cNvSpPr txBox="1"/>
      </xdr:nvSpPr>
      <xdr:spPr>
        <a:xfrm>
          <a:off x="10525125" y="92773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35,773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37358</xdr:rowOff>
    </xdr:from>
    <xdr:to>
      <xdr:col>50</xdr:col>
      <xdr:colOff>165100</xdr:colOff>
      <xdr:row>57</xdr:row>
      <xdr:rowOff>138958</xdr:rowOff>
    </xdr:to>
    <xdr:sp fLocksText="0">
      <xdr:nvSpPr>
        <xdr:cNvPr id="369" name="楕円 368"/>
        <xdr:cNvSpPr/>
      </xdr:nvSpPr>
      <xdr:spPr>
        <a:xfrm>
          <a:off x="9591675" y="9277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57</xdr:row>
      <xdr:rowOff>133350</xdr:rowOff>
    </xdr:from>
    <xdr:ext cx="533400" cy="257175"/>
    <xdr:sp>
      <xdr:nvSpPr>
        <xdr:cNvPr id="370" name="テキスト ボックス 369"/>
        <xdr:cNvSpPr txBox="1"/>
      </xdr:nvSpPr>
      <xdr:spPr>
        <a:xfrm>
          <a:off x="9363075" y="9372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39,264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77409</xdr:rowOff>
    </xdr:from>
    <xdr:to>
      <xdr:col>46</xdr:col>
      <xdr:colOff>38100</xdr:colOff>
      <xdr:row>58</xdr:row>
      <xdr:rowOff>7559</xdr:rowOff>
    </xdr:to>
    <xdr:sp fLocksText="0">
      <xdr:nvSpPr>
        <xdr:cNvPr id="371" name="楕円 370"/>
        <xdr:cNvSpPr/>
      </xdr:nvSpPr>
      <xdr:spPr>
        <a:xfrm>
          <a:off x="8696325" y="93154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57</xdr:row>
      <xdr:rowOff>171450</xdr:rowOff>
    </xdr:from>
    <xdr:ext cx="533400" cy="257175"/>
    <xdr:sp>
      <xdr:nvSpPr>
        <xdr:cNvPr id="372" name="テキスト ボックス 371"/>
        <xdr:cNvSpPr txBox="1"/>
      </xdr:nvSpPr>
      <xdr:spPr>
        <a:xfrm>
          <a:off x="8477250" y="9401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34,008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67130</xdr:rowOff>
    </xdr:from>
    <xdr:to>
      <xdr:col>41</xdr:col>
      <xdr:colOff>101600</xdr:colOff>
      <xdr:row>57</xdr:row>
      <xdr:rowOff>168730</xdr:rowOff>
    </xdr:to>
    <xdr:sp fLocksText="0">
      <xdr:nvSpPr>
        <xdr:cNvPr id="373" name="楕円 372"/>
        <xdr:cNvSpPr/>
      </xdr:nvSpPr>
      <xdr:spPr>
        <a:xfrm>
          <a:off x="7810500" y="93059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57</xdr:row>
      <xdr:rowOff>161925</xdr:rowOff>
    </xdr:from>
    <xdr:ext cx="533400" cy="257175"/>
    <xdr:sp>
      <xdr:nvSpPr>
        <xdr:cNvPr id="374" name="テキスト ボックス 373"/>
        <xdr:cNvSpPr txBox="1"/>
      </xdr:nvSpPr>
      <xdr:spPr>
        <a:xfrm>
          <a:off x="7591425" y="9401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35,357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90790</xdr:rowOff>
    </xdr:from>
    <xdr:to>
      <xdr:col>36</xdr:col>
      <xdr:colOff>165100</xdr:colOff>
      <xdr:row>58</xdr:row>
      <xdr:rowOff>20940</xdr:rowOff>
    </xdr:to>
    <xdr:sp fLocksText="0">
      <xdr:nvSpPr>
        <xdr:cNvPr id="375" name="楕円 374"/>
        <xdr:cNvSpPr/>
      </xdr:nvSpPr>
      <xdr:spPr>
        <a:xfrm>
          <a:off x="6924675" y="9334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58</xdr:row>
      <xdr:rowOff>9525</xdr:rowOff>
    </xdr:from>
    <xdr:ext cx="533400" cy="257175"/>
    <xdr:sp>
      <xdr:nvSpPr>
        <xdr:cNvPr id="376" name="テキスト ボックス 375"/>
        <xdr:cNvSpPr txBox="1"/>
      </xdr:nvSpPr>
      <xdr:spPr>
        <a:xfrm>
          <a:off x="6696075" y="9410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32,252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fLocksText="0">
      <xdr:nvSpPr>
        <xdr:cNvPr id="377" name="正方形/長方形 376"/>
        <xdr:cNvSpPr/>
      </xdr:nvSpPr>
      <xdr:spPr>
        <a:xfrm>
          <a:off x="6600825"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fLocksText="0">
      <xdr:nvSpPr>
        <xdr:cNvPr id="378" name="正方形/長方形 377"/>
        <xdr:cNvSpPr/>
      </xdr:nvSpPr>
      <xdr:spPr>
        <a:xfrm>
          <a:off x="6734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fLocksText="0">
      <xdr:nvSpPr>
        <xdr:cNvPr id="379" name="正方形/長方形 378"/>
        <xdr:cNvSpPr/>
      </xdr:nvSpPr>
      <xdr:spPr>
        <a:xfrm>
          <a:off x="6734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57/59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fLocksText="0">
      <xdr:nvSpPr>
        <xdr:cNvPr id="380" name="正方形/長方形 379"/>
        <xdr:cNvSpPr/>
      </xdr:nvSpPr>
      <xdr:spPr>
        <a:xfrm>
          <a:off x="7743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fLocksText="0">
      <xdr:nvSpPr>
        <xdr:cNvPr id="381" name="正方形/長方形 380"/>
        <xdr:cNvSpPr/>
      </xdr:nvSpPr>
      <xdr:spPr>
        <a:xfrm>
          <a:off x="7743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13,619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fLocksText="0">
      <xdr:nvSpPr>
        <xdr:cNvPr id="382" name="正方形/長方形 381"/>
        <xdr:cNvSpPr/>
      </xdr:nvSpPr>
      <xdr:spPr>
        <a:xfrm>
          <a:off x="8886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fLocksText="0">
      <xdr:nvSpPr>
        <xdr:cNvPr id="383" name="正方形/長方形 382"/>
        <xdr:cNvSpPr/>
      </xdr:nvSpPr>
      <xdr:spPr>
        <a:xfrm>
          <a:off x="8886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7,146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fLocksText="0">
      <xdr:nvSpPr>
        <xdr:cNvPr id="384" name="正方形/長方形 383"/>
        <xdr:cNvSpPr/>
      </xdr:nvSpPr>
      <xdr:spPr>
        <a:xfrm>
          <a:off x="6600825"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67</xdr:row>
      <xdr:rowOff>9525</xdr:rowOff>
    </xdr:from>
    <xdr:ext cx="352425" cy="228600"/>
    <xdr:sp>
      <xdr:nvSpPr>
        <xdr:cNvPr id="385" name="テキスト ボックス 384"/>
        <xdr:cNvSpPr txBox="1"/>
      </xdr:nvSpPr>
      <xdr:spPr>
        <a:xfrm>
          <a:off x="6562725"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sp>
      <xdr:nvSpPr>
        <xdr:cNvPr id="386" name="直線コネクタ 385"/>
        <xdr:cNvSpPr/>
      </xdr:nvSpPr>
      <xdr:spPr>
        <a:xfrm>
          <a:off x="660082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44450</xdr:rowOff>
    </xdr:from>
    <xdr:to>
      <xdr:col>59</xdr:col>
      <xdr:colOff>50800</xdr:colOff>
      <xdr:row>79</xdr:row>
      <xdr:rowOff>44450</xdr:rowOff>
    </xdr:to>
    <xdr:sp>
      <xdr:nvSpPr>
        <xdr:cNvPr id="387" name="直線コネクタ 386"/>
        <xdr:cNvSpPr/>
      </xdr:nvSpPr>
      <xdr:spPr>
        <a:xfrm>
          <a:off x="6600825" y="12849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78</xdr:row>
      <xdr:rowOff>76200</xdr:rowOff>
    </xdr:from>
    <xdr:ext cx="247650" cy="257175"/>
    <xdr:sp>
      <xdr:nvSpPr>
        <xdr:cNvPr id="388" name="テキスト ボックス 387"/>
        <xdr:cNvSpPr txBox="1"/>
      </xdr:nvSpPr>
      <xdr:spPr>
        <a:xfrm>
          <a:off x="6353175" y="12715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sp>
      <xdr:nvSpPr>
        <xdr:cNvPr id="389" name="直線コネクタ 388"/>
        <xdr:cNvSpPr/>
      </xdr:nvSpPr>
      <xdr:spPr>
        <a:xfrm>
          <a:off x="6600825" y="12487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76</xdr:row>
      <xdr:rowOff>38100</xdr:rowOff>
    </xdr:from>
    <xdr:ext cx="533400" cy="257175"/>
    <xdr:sp>
      <xdr:nvSpPr>
        <xdr:cNvPr id="390" name="テキスト ボックス 389"/>
        <xdr:cNvSpPr txBox="1"/>
      </xdr:nvSpPr>
      <xdr:spPr>
        <a:xfrm>
          <a:off x="6067425" y="12353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sp>
      <xdr:nvSpPr>
        <xdr:cNvPr id="391" name="直線コネクタ 390"/>
        <xdr:cNvSpPr/>
      </xdr:nvSpPr>
      <xdr:spPr>
        <a:xfrm>
          <a:off x="6600825" y="12134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73</xdr:row>
      <xdr:rowOff>171450</xdr:rowOff>
    </xdr:from>
    <xdr:ext cx="533400" cy="257175"/>
    <xdr:sp>
      <xdr:nvSpPr>
        <xdr:cNvPr id="392" name="テキスト ボックス 391"/>
        <xdr:cNvSpPr txBox="1"/>
      </xdr:nvSpPr>
      <xdr:spPr>
        <a:xfrm>
          <a:off x="6067425"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sp>
      <xdr:nvSpPr>
        <xdr:cNvPr id="393" name="直線コネクタ 392"/>
        <xdr:cNvSpPr/>
      </xdr:nvSpPr>
      <xdr:spPr>
        <a:xfrm>
          <a:off x="6600825" y="11772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71</xdr:row>
      <xdr:rowOff>133350</xdr:rowOff>
    </xdr:from>
    <xdr:ext cx="533400" cy="257175"/>
    <xdr:sp>
      <xdr:nvSpPr>
        <xdr:cNvPr id="394" name="テキスト ボックス 393"/>
        <xdr:cNvSpPr txBox="1"/>
      </xdr:nvSpPr>
      <xdr:spPr>
        <a:xfrm>
          <a:off x="6067425" y="11639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sp>
      <xdr:nvSpPr>
        <xdr:cNvPr id="395" name="直線コネクタ 394"/>
        <xdr:cNvSpPr/>
      </xdr:nvSpPr>
      <xdr:spPr>
        <a:xfrm>
          <a:off x="6600825" y="11410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69</xdr:row>
      <xdr:rowOff>95250</xdr:rowOff>
    </xdr:from>
    <xdr:ext cx="533400" cy="257175"/>
    <xdr:sp>
      <xdr:nvSpPr>
        <xdr:cNvPr id="396" name="テキスト ボックス 395"/>
        <xdr:cNvSpPr txBox="1"/>
      </xdr:nvSpPr>
      <xdr:spPr>
        <a:xfrm>
          <a:off x="6067425" y="11277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sp>
      <xdr:nvSpPr>
        <xdr:cNvPr id="397" name="直線コネクタ 396"/>
        <xdr:cNvSpPr/>
      </xdr:nvSpPr>
      <xdr:spPr>
        <a:xfrm>
          <a:off x="660082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67</xdr:row>
      <xdr:rowOff>57150</xdr:rowOff>
    </xdr:from>
    <xdr:ext cx="600075" cy="257175"/>
    <xdr:sp>
      <xdr:nvSpPr>
        <xdr:cNvPr id="398" name="テキスト ボックス 397"/>
        <xdr:cNvSpPr txBox="1"/>
      </xdr:nvSpPr>
      <xdr:spPr>
        <a:xfrm>
          <a:off x="6000750"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fLocksText="0">
      <xdr:nvSpPr>
        <xdr:cNvPr id="399" name="普通建設事業費 （ うち新規整備　）グラフ枠"/>
        <xdr:cNvSpPr/>
      </xdr:nvSpPr>
      <xdr:spPr>
        <a:xfrm>
          <a:off x="6600825"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sp>
      <xdr:nvSpPr>
        <xdr:cNvPr id="400" name="直線コネクタ 399"/>
        <xdr:cNvSpPr/>
      </xdr:nvSpPr>
      <xdr:spPr>
        <a:xfrm flipV="1">
          <a:off x="10477500" y="11325225"/>
          <a:ext cx="0" cy="15240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79</xdr:row>
      <xdr:rowOff>47625</xdr:rowOff>
    </xdr:from>
    <xdr:ext cx="247650" cy="257175"/>
    <xdr:sp>
      <xdr:nvSpPr>
        <xdr:cNvPr id="401" name="普通建設事業費 （ うち新規整備　）最小値テキスト"/>
        <xdr:cNvSpPr txBox="1"/>
      </xdr:nvSpPr>
      <xdr:spPr>
        <a:xfrm>
          <a:off x="10525125" y="128492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sp>
      <xdr:nvSpPr>
        <xdr:cNvPr id="402" name="直線コネクタ 401"/>
        <xdr:cNvSpPr/>
      </xdr:nvSpPr>
      <xdr:spPr>
        <a:xfrm>
          <a:off x="10391775" y="12849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68</xdr:row>
      <xdr:rowOff>85725</xdr:rowOff>
    </xdr:from>
    <xdr:ext cx="533400" cy="257175"/>
    <xdr:sp>
      <xdr:nvSpPr>
        <xdr:cNvPr id="403" name="普通建設事業費 （ うち新規整備　）最大値テキスト"/>
        <xdr:cNvSpPr txBox="1"/>
      </xdr:nvSpPr>
      <xdr:spPr>
        <a:xfrm>
          <a:off x="10525125" y="11106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84,906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sp>
      <xdr:nvSpPr>
        <xdr:cNvPr id="404" name="直線コネクタ 403"/>
        <xdr:cNvSpPr/>
      </xdr:nvSpPr>
      <xdr:spPr>
        <a:xfrm>
          <a:off x="10391775" y="11325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79</xdr:row>
      <xdr:rowOff>44145</xdr:rowOff>
    </xdr:from>
    <xdr:to>
      <xdr:col>55</xdr:col>
      <xdr:colOff>0</xdr:colOff>
      <xdr:row>79</xdr:row>
      <xdr:rowOff>44450</xdr:rowOff>
    </xdr:to>
    <xdr:sp>
      <xdr:nvSpPr>
        <xdr:cNvPr id="405" name="直線コネクタ 404"/>
        <xdr:cNvSpPr/>
      </xdr:nvSpPr>
      <xdr:spPr>
        <a:xfrm flipV="1">
          <a:off x="9639300" y="128492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76</xdr:row>
      <xdr:rowOff>95250</xdr:rowOff>
    </xdr:from>
    <xdr:ext cx="533400" cy="257175"/>
    <xdr:sp>
      <xdr:nvSpPr>
        <xdr:cNvPr id="406" name="普通建設事業費 （ うち新規整備　）平均値テキスト"/>
        <xdr:cNvSpPr txBox="1"/>
      </xdr:nvSpPr>
      <xdr:spPr>
        <a:xfrm>
          <a:off x="10525125" y="124110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13,989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fLocksText="0">
      <xdr:nvSpPr>
        <xdr:cNvPr id="407" name="フローチャート: 判断 406"/>
        <xdr:cNvSpPr/>
      </xdr:nvSpPr>
      <xdr:spPr>
        <a:xfrm>
          <a:off x="10429875" y="125444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78</xdr:row>
      <xdr:rowOff>147473</xdr:rowOff>
    </xdr:from>
    <xdr:to>
      <xdr:col>50</xdr:col>
      <xdr:colOff>114300</xdr:colOff>
      <xdr:row>79</xdr:row>
      <xdr:rowOff>44450</xdr:rowOff>
    </xdr:to>
    <xdr:sp>
      <xdr:nvSpPr>
        <xdr:cNvPr id="408" name="直線コネクタ 407"/>
        <xdr:cNvSpPr/>
      </xdr:nvSpPr>
      <xdr:spPr>
        <a:xfrm>
          <a:off x="8753475" y="12782550"/>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76</xdr:row>
      <xdr:rowOff>163043</xdr:rowOff>
    </xdr:from>
    <xdr:to>
      <xdr:col>50</xdr:col>
      <xdr:colOff>165100</xdr:colOff>
      <xdr:row>77</xdr:row>
      <xdr:rowOff>93193</xdr:rowOff>
    </xdr:to>
    <xdr:sp fLocksText="0">
      <xdr:nvSpPr>
        <xdr:cNvPr id="409" name="フローチャート: 判断 408"/>
        <xdr:cNvSpPr/>
      </xdr:nvSpPr>
      <xdr:spPr>
        <a:xfrm>
          <a:off x="9591675" y="124777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75</xdr:row>
      <xdr:rowOff>114300</xdr:rowOff>
    </xdr:from>
    <xdr:ext cx="533400" cy="257175"/>
    <xdr:sp>
      <xdr:nvSpPr>
        <xdr:cNvPr id="410" name="テキスト ボックス 409"/>
        <xdr:cNvSpPr txBox="1"/>
      </xdr:nvSpPr>
      <xdr:spPr>
        <a:xfrm>
          <a:off x="9363075" y="12268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18,108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147473</xdr:rowOff>
    </xdr:from>
    <xdr:to>
      <xdr:col>45</xdr:col>
      <xdr:colOff>177800</xdr:colOff>
      <xdr:row>79</xdr:row>
      <xdr:rowOff>34716</xdr:rowOff>
    </xdr:to>
    <xdr:sp>
      <xdr:nvSpPr>
        <xdr:cNvPr id="411" name="直線コネクタ 410"/>
        <xdr:cNvSpPr/>
      </xdr:nvSpPr>
      <xdr:spPr>
        <a:xfrm flipV="1">
          <a:off x="7858125" y="1278255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75</xdr:row>
      <xdr:rowOff>110198</xdr:rowOff>
    </xdr:from>
    <xdr:to>
      <xdr:col>46</xdr:col>
      <xdr:colOff>38100</xdr:colOff>
      <xdr:row>76</xdr:row>
      <xdr:rowOff>40348</xdr:rowOff>
    </xdr:to>
    <xdr:sp fLocksText="0">
      <xdr:nvSpPr>
        <xdr:cNvPr id="412" name="フローチャート: 判断 411"/>
        <xdr:cNvSpPr/>
      </xdr:nvSpPr>
      <xdr:spPr>
        <a:xfrm>
          <a:off x="8696325" y="12268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74</xdr:row>
      <xdr:rowOff>57150</xdr:rowOff>
    </xdr:from>
    <xdr:ext cx="533400" cy="257175"/>
    <xdr:sp>
      <xdr:nvSpPr>
        <xdr:cNvPr id="413" name="テキスト ボックス 412"/>
        <xdr:cNvSpPr txBox="1"/>
      </xdr:nvSpPr>
      <xdr:spPr>
        <a:xfrm>
          <a:off x="8477250" y="12049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29,882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130842</xdr:rowOff>
    </xdr:from>
    <xdr:to>
      <xdr:col>41</xdr:col>
      <xdr:colOff>50800</xdr:colOff>
      <xdr:row>79</xdr:row>
      <xdr:rowOff>34716</xdr:rowOff>
    </xdr:to>
    <xdr:sp>
      <xdr:nvSpPr>
        <xdr:cNvPr id="414" name="直線コネクタ 413"/>
        <xdr:cNvSpPr/>
      </xdr:nvSpPr>
      <xdr:spPr>
        <a:xfrm>
          <a:off x="6972300" y="1277302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75</xdr:row>
      <xdr:rowOff>92386</xdr:rowOff>
    </xdr:from>
    <xdr:to>
      <xdr:col>41</xdr:col>
      <xdr:colOff>101600</xdr:colOff>
      <xdr:row>76</xdr:row>
      <xdr:rowOff>22535</xdr:rowOff>
    </xdr:to>
    <xdr:sp fLocksText="0">
      <xdr:nvSpPr>
        <xdr:cNvPr id="415" name="フローチャート: 判断 414"/>
        <xdr:cNvSpPr/>
      </xdr:nvSpPr>
      <xdr:spPr>
        <a:xfrm>
          <a:off x="7810500" y="12249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74</xdr:row>
      <xdr:rowOff>38100</xdr:rowOff>
    </xdr:from>
    <xdr:ext cx="533400" cy="257175"/>
    <xdr:sp>
      <xdr:nvSpPr>
        <xdr:cNvPr id="416" name="テキスト ボックス 415"/>
        <xdr:cNvSpPr txBox="1"/>
      </xdr:nvSpPr>
      <xdr:spPr>
        <a:xfrm>
          <a:off x="7591425" y="12030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30,817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fLocksText="0">
      <xdr:nvSpPr>
        <xdr:cNvPr id="417" name="フローチャート: 判断 416"/>
        <xdr:cNvSpPr/>
      </xdr:nvSpPr>
      <xdr:spPr>
        <a:xfrm>
          <a:off x="6924675" y="124110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75</xdr:row>
      <xdr:rowOff>47625</xdr:rowOff>
    </xdr:from>
    <xdr:ext cx="533400" cy="257175"/>
    <xdr:sp>
      <xdr:nvSpPr>
        <xdr:cNvPr id="418" name="テキスト ボックス 417"/>
        <xdr:cNvSpPr txBox="1"/>
      </xdr:nvSpPr>
      <xdr:spPr>
        <a:xfrm>
          <a:off x="6696075" y="12201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21,568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xdr:nvSpPr>
        <xdr:cNvPr id="419" name="テキスト ボックス 418"/>
        <xdr:cNvSpPr txBox="1"/>
      </xdr:nvSpPr>
      <xdr:spPr>
        <a:xfrm>
          <a:off x="102870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xdr:nvSpPr>
        <xdr:cNvPr id="420" name="テキスト ボックス 419"/>
        <xdr:cNvSpPr txBox="1"/>
      </xdr:nvSpPr>
      <xdr:spPr>
        <a:xfrm>
          <a:off x="9448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xdr:nvSpPr>
        <xdr:cNvPr id="421" name="テキスト ボックス 420"/>
        <xdr:cNvSpPr txBox="1"/>
      </xdr:nvSpPr>
      <xdr:spPr>
        <a:xfrm>
          <a:off x="8553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xdr:nvSpPr>
        <xdr:cNvPr id="422" name="テキスト ボックス 421"/>
        <xdr:cNvSpPr txBox="1"/>
      </xdr:nvSpPr>
      <xdr:spPr>
        <a:xfrm>
          <a:off x="7667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xdr:nvSpPr>
        <xdr:cNvPr id="423" name="テキスト ボックス 422"/>
        <xdr:cNvSpPr txBox="1"/>
      </xdr:nvSpPr>
      <xdr:spPr>
        <a:xfrm>
          <a:off x="6781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164795</xdr:rowOff>
    </xdr:from>
    <xdr:to>
      <xdr:col>55</xdr:col>
      <xdr:colOff>50800</xdr:colOff>
      <xdr:row>79</xdr:row>
      <xdr:rowOff>94945</xdr:rowOff>
    </xdr:to>
    <xdr:sp fLocksText="0">
      <xdr:nvSpPr>
        <xdr:cNvPr id="424" name="楕円 423"/>
        <xdr:cNvSpPr/>
      </xdr:nvSpPr>
      <xdr:spPr>
        <a:xfrm>
          <a:off x="10429875" y="12801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78</xdr:row>
      <xdr:rowOff>76200</xdr:rowOff>
    </xdr:from>
    <xdr:ext cx="314325" cy="257175"/>
    <xdr:sp>
      <xdr:nvSpPr>
        <xdr:cNvPr id="425" name="普通建設事業費 （ うち新規整備　）該当値テキスト"/>
        <xdr:cNvSpPr txBox="1"/>
      </xdr:nvSpPr>
      <xdr:spPr>
        <a:xfrm>
          <a:off x="10525125" y="1271587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fLocksText="0">
      <xdr:nvSpPr>
        <xdr:cNvPr id="426" name="楕円 425"/>
        <xdr:cNvSpPr/>
      </xdr:nvSpPr>
      <xdr:spPr>
        <a:xfrm>
          <a:off x="9591675" y="12801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171450</xdr:colOff>
      <xdr:row>79</xdr:row>
      <xdr:rowOff>85725</xdr:rowOff>
    </xdr:from>
    <xdr:ext cx="247650" cy="257175"/>
    <xdr:sp>
      <xdr:nvSpPr>
        <xdr:cNvPr id="427" name="テキスト ボックス 426"/>
        <xdr:cNvSpPr txBox="1"/>
      </xdr:nvSpPr>
      <xdr:spPr>
        <a:xfrm>
          <a:off x="9505950" y="12887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96673</xdr:rowOff>
    </xdr:from>
    <xdr:to>
      <xdr:col>46</xdr:col>
      <xdr:colOff>38100</xdr:colOff>
      <xdr:row>79</xdr:row>
      <xdr:rowOff>26823</xdr:rowOff>
    </xdr:to>
    <xdr:sp fLocksText="0">
      <xdr:nvSpPr>
        <xdr:cNvPr id="428" name="楕円 427"/>
        <xdr:cNvSpPr/>
      </xdr:nvSpPr>
      <xdr:spPr>
        <a:xfrm>
          <a:off x="8696325" y="127349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79</xdr:row>
      <xdr:rowOff>19050</xdr:rowOff>
    </xdr:from>
    <xdr:ext cx="466725" cy="257175"/>
    <xdr:sp>
      <xdr:nvSpPr>
        <xdr:cNvPr id="429" name="テキスト ボックス 428"/>
        <xdr:cNvSpPr txBox="1"/>
      </xdr:nvSpPr>
      <xdr:spPr>
        <a:xfrm>
          <a:off x="8515350" y="12820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3,592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155366</xdr:rowOff>
    </xdr:from>
    <xdr:to>
      <xdr:col>41</xdr:col>
      <xdr:colOff>101600</xdr:colOff>
      <xdr:row>79</xdr:row>
      <xdr:rowOff>85516</xdr:rowOff>
    </xdr:to>
    <xdr:sp fLocksText="0">
      <xdr:nvSpPr>
        <xdr:cNvPr id="430" name="楕円 429"/>
        <xdr:cNvSpPr/>
      </xdr:nvSpPr>
      <xdr:spPr>
        <a:xfrm>
          <a:off x="7810500" y="12792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79</xdr:row>
      <xdr:rowOff>76200</xdr:rowOff>
    </xdr:from>
    <xdr:ext cx="381000" cy="257175"/>
    <xdr:sp>
      <xdr:nvSpPr>
        <xdr:cNvPr id="431" name="テキスト ボックス 430"/>
        <xdr:cNvSpPr txBox="1"/>
      </xdr:nvSpPr>
      <xdr:spPr>
        <a:xfrm>
          <a:off x="7667625" y="128778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511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80042</xdr:rowOff>
    </xdr:from>
    <xdr:to>
      <xdr:col>36</xdr:col>
      <xdr:colOff>165100</xdr:colOff>
      <xdr:row>79</xdr:row>
      <xdr:rowOff>10192</xdr:rowOff>
    </xdr:to>
    <xdr:sp fLocksText="0">
      <xdr:nvSpPr>
        <xdr:cNvPr id="432" name="楕円 431"/>
        <xdr:cNvSpPr/>
      </xdr:nvSpPr>
      <xdr:spPr>
        <a:xfrm>
          <a:off x="6924675" y="127158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66675</xdr:colOff>
      <xdr:row>79</xdr:row>
      <xdr:rowOff>0</xdr:rowOff>
    </xdr:from>
    <xdr:ext cx="466725" cy="257175"/>
    <xdr:sp>
      <xdr:nvSpPr>
        <xdr:cNvPr id="433" name="テキスト ボックス 432"/>
        <xdr:cNvSpPr txBox="1"/>
      </xdr:nvSpPr>
      <xdr:spPr>
        <a:xfrm>
          <a:off x="6734175" y="128016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fLocksText="0">
      <xdr:nvSpPr>
        <xdr:cNvPr id="434" name="正方形/長方形 433"/>
        <xdr:cNvSpPr/>
      </xdr:nvSpPr>
      <xdr:spPr>
        <a:xfrm>
          <a:off x="6600825"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fLocksText="0">
      <xdr:nvSpPr>
        <xdr:cNvPr id="435" name="正方形/長方形 434"/>
        <xdr:cNvSpPr/>
      </xdr:nvSpPr>
      <xdr:spPr>
        <a:xfrm>
          <a:off x="6734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fLocksText="0">
      <xdr:nvSpPr>
        <xdr:cNvPr id="436" name="正方形/長方形 435"/>
        <xdr:cNvSpPr/>
      </xdr:nvSpPr>
      <xdr:spPr>
        <a:xfrm>
          <a:off x="6734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30/59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fLocksText="0">
      <xdr:nvSpPr>
        <xdr:cNvPr id="437" name="正方形/長方形 436"/>
        <xdr:cNvSpPr/>
      </xdr:nvSpPr>
      <xdr:spPr>
        <a:xfrm>
          <a:off x="7743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fLocksText="0">
      <xdr:nvSpPr>
        <xdr:cNvPr id="438" name="正方形/長方形 437"/>
        <xdr:cNvSpPr/>
      </xdr:nvSpPr>
      <xdr:spPr>
        <a:xfrm>
          <a:off x="7743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32,789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fLocksText="0">
      <xdr:nvSpPr>
        <xdr:cNvPr id="439" name="正方形/長方形 438"/>
        <xdr:cNvSpPr/>
      </xdr:nvSpPr>
      <xdr:spPr>
        <a:xfrm>
          <a:off x="8886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fLocksText="0">
      <xdr:nvSpPr>
        <xdr:cNvPr id="440" name="正方形/長方形 439"/>
        <xdr:cNvSpPr/>
      </xdr:nvSpPr>
      <xdr:spPr>
        <a:xfrm>
          <a:off x="8886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25,694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fLocksText="0">
      <xdr:nvSpPr>
        <xdr:cNvPr id="441" name="正方形/長方形 440"/>
        <xdr:cNvSpPr/>
      </xdr:nvSpPr>
      <xdr:spPr>
        <a:xfrm>
          <a:off x="6600825"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87</xdr:row>
      <xdr:rowOff>9525</xdr:rowOff>
    </xdr:from>
    <xdr:ext cx="352425" cy="228600"/>
    <xdr:sp>
      <xdr:nvSpPr>
        <xdr:cNvPr id="442" name="テキスト ボックス 441"/>
        <xdr:cNvSpPr txBox="1"/>
      </xdr:nvSpPr>
      <xdr:spPr>
        <a:xfrm>
          <a:off x="6562725"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sp>
      <xdr:nvSpPr>
        <xdr:cNvPr id="443" name="直線コネクタ 442"/>
        <xdr:cNvSpPr/>
      </xdr:nvSpPr>
      <xdr:spPr>
        <a:xfrm>
          <a:off x="6600825"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44450</xdr:rowOff>
    </xdr:from>
    <xdr:to>
      <xdr:col>59</xdr:col>
      <xdr:colOff>50800</xdr:colOff>
      <xdr:row>99</xdr:row>
      <xdr:rowOff>44450</xdr:rowOff>
    </xdr:to>
    <xdr:sp>
      <xdr:nvSpPr>
        <xdr:cNvPr id="444" name="直線コネクタ 443"/>
        <xdr:cNvSpPr/>
      </xdr:nvSpPr>
      <xdr:spPr>
        <a:xfrm>
          <a:off x="6600825" y="16163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98</xdr:row>
      <xdr:rowOff>76200</xdr:rowOff>
    </xdr:from>
    <xdr:ext cx="247650" cy="257175"/>
    <xdr:sp>
      <xdr:nvSpPr>
        <xdr:cNvPr id="445" name="テキスト ボックス 444"/>
        <xdr:cNvSpPr txBox="1"/>
      </xdr:nvSpPr>
      <xdr:spPr>
        <a:xfrm>
          <a:off x="6353175" y="16021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sp>
      <xdr:nvSpPr>
        <xdr:cNvPr id="446" name="直線コネクタ 445"/>
        <xdr:cNvSpPr/>
      </xdr:nvSpPr>
      <xdr:spPr>
        <a:xfrm>
          <a:off x="6600825" y="1578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96</xdr:row>
      <xdr:rowOff>38100</xdr:rowOff>
    </xdr:from>
    <xdr:ext cx="533400" cy="257175"/>
    <xdr:sp>
      <xdr:nvSpPr>
        <xdr:cNvPr id="447" name="テキスト ボックス 446"/>
        <xdr:cNvSpPr txBox="1"/>
      </xdr:nvSpPr>
      <xdr:spPr>
        <a:xfrm>
          <a:off x="6067425"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sp>
      <xdr:nvSpPr>
        <xdr:cNvPr id="448" name="直線コネクタ 447"/>
        <xdr:cNvSpPr/>
      </xdr:nvSpPr>
      <xdr:spPr>
        <a:xfrm>
          <a:off x="6600825"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93</xdr:row>
      <xdr:rowOff>171450</xdr:rowOff>
    </xdr:from>
    <xdr:ext cx="533400" cy="257175"/>
    <xdr:sp>
      <xdr:nvSpPr>
        <xdr:cNvPr id="449" name="テキスト ボックス 448"/>
        <xdr:cNvSpPr txBox="1"/>
      </xdr:nvSpPr>
      <xdr:spPr>
        <a:xfrm>
          <a:off x="6067425" y="15259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sp>
      <xdr:nvSpPr>
        <xdr:cNvPr id="450" name="直線コネクタ 449"/>
        <xdr:cNvSpPr/>
      </xdr:nvSpPr>
      <xdr:spPr>
        <a:xfrm>
          <a:off x="6600825" y="15020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91</xdr:row>
      <xdr:rowOff>133350</xdr:rowOff>
    </xdr:from>
    <xdr:ext cx="533400" cy="257175"/>
    <xdr:sp>
      <xdr:nvSpPr>
        <xdr:cNvPr id="451" name="テキスト ボックス 450"/>
        <xdr:cNvSpPr txBox="1"/>
      </xdr:nvSpPr>
      <xdr:spPr>
        <a:xfrm>
          <a:off x="6067425" y="14878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sp>
      <xdr:nvSpPr>
        <xdr:cNvPr id="452" name="直線コネクタ 451"/>
        <xdr:cNvSpPr/>
      </xdr:nvSpPr>
      <xdr:spPr>
        <a:xfrm>
          <a:off x="6600825" y="14649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89</xdr:row>
      <xdr:rowOff>95250</xdr:rowOff>
    </xdr:from>
    <xdr:ext cx="600075" cy="257175"/>
    <xdr:sp>
      <xdr:nvSpPr>
        <xdr:cNvPr id="453" name="テキスト ボックス 452"/>
        <xdr:cNvSpPr txBox="1"/>
      </xdr:nvSpPr>
      <xdr:spPr>
        <a:xfrm>
          <a:off x="6000750" y="14516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sp>
      <xdr:nvSpPr>
        <xdr:cNvPr id="454" name="直線コネクタ 453"/>
        <xdr:cNvSpPr/>
      </xdr:nvSpPr>
      <xdr:spPr>
        <a:xfrm>
          <a:off x="6600825"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87</xdr:row>
      <xdr:rowOff>57150</xdr:rowOff>
    </xdr:from>
    <xdr:ext cx="600075" cy="257175"/>
    <xdr:sp>
      <xdr:nvSpPr>
        <xdr:cNvPr id="455" name="テキスト ボックス 454"/>
        <xdr:cNvSpPr txBox="1"/>
      </xdr:nvSpPr>
      <xdr:spPr>
        <a:xfrm>
          <a:off x="6000750"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fLocksText="0">
      <xdr:nvSpPr>
        <xdr:cNvPr id="456" name="普通建設事業費 （ うち更新整備　）グラフ枠"/>
        <xdr:cNvSpPr/>
      </xdr:nvSpPr>
      <xdr:spPr>
        <a:xfrm>
          <a:off x="6600825"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sp>
      <xdr:nvSpPr>
        <xdr:cNvPr id="457" name="直線コネクタ 456"/>
        <xdr:cNvSpPr/>
      </xdr:nvSpPr>
      <xdr:spPr>
        <a:xfrm flipV="1">
          <a:off x="10477500" y="14678025"/>
          <a:ext cx="0" cy="14478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99</xdr:row>
      <xdr:rowOff>9525</xdr:rowOff>
    </xdr:from>
    <xdr:ext cx="466725" cy="257175"/>
    <xdr:sp>
      <xdr:nvSpPr>
        <xdr:cNvPr id="458" name="普通建設事業費 （ うち更新整備　）最小値テキスト"/>
        <xdr:cNvSpPr txBox="1"/>
      </xdr:nvSpPr>
      <xdr:spPr>
        <a:xfrm>
          <a:off x="10525125" y="161258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2,999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sp>
      <xdr:nvSpPr>
        <xdr:cNvPr id="459" name="直線コネクタ 458"/>
        <xdr:cNvSpPr/>
      </xdr:nvSpPr>
      <xdr:spPr>
        <a:xfrm>
          <a:off x="10391775" y="161258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89</xdr:row>
      <xdr:rowOff>38100</xdr:rowOff>
    </xdr:from>
    <xdr:ext cx="600075" cy="257175"/>
    <xdr:sp>
      <xdr:nvSpPr>
        <xdr:cNvPr id="460" name="普通建設事業費 （ うち更新整備　）最大値テキスト"/>
        <xdr:cNvSpPr txBox="1"/>
      </xdr:nvSpPr>
      <xdr:spPr>
        <a:xfrm>
          <a:off x="10525125" y="144589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117,800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sp>
      <xdr:nvSpPr>
        <xdr:cNvPr id="461" name="直線コネクタ 460"/>
        <xdr:cNvSpPr/>
      </xdr:nvSpPr>
      <xdr:spPr>
        <a:xfrm>
          <a:off x="10391775" y="14678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96</xdr:row>
      <xdr:rowOff>64554</xdr:rowOff>
    </xdr:from>
    <xdr:to>
      <xdr:col>55</xdr:col>
      <xdr:colOff>0</xdr:colOff>
      <xdr:row>96</xdr:row>
      <xdr:rowOff>110440</xdr:rowOff>
    </xdr:to>
    <xdr:sp>
      <xdr:nvSpPr>
        <xdr:cNvPr id="462" name="直線コネクタ 461"/>
        <xdr:cNvSpPr/>
      </xdr:nvSpPr>
      <xdr:spPr>
        <a:xfrm>
          <a:off x="9639300" y="1566862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94</xdr:row>
      <xdr:rowOff>161925</xdr:rowOff>
    </xdr:from>
    <xdr:ext cx="533400" cy="257175"/>
    <xdr:sp>
      <xdr:nvSpPr>
        <xdr:cNvPr id="463" name="普通建設事業費 （ うち更新整備　）平均値テキスト"/>
        <xdr:cNvSpPr txBox="1"/>
      </xdr:nvSpPr>
      <xdr:spPr>
        <a:xfrm>
          <a:off x="10525125" y="154209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42,400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fLocksText="0">
      <xdr:nvSpPr>
        <xdr:cNvPr id="464" name="フローチャート: 判断 463"/>
        <xdr:cNvSpPr/>
      </xdr:nvSpPr>
      <xdr:spPr>
        <a:xfrm>
          <a:off x="10429875" y="15573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96</xdr:row>
      <xdr:rowOff>64554</xdr:rowOff>
    </xdr:from>
    <xdr:to>
      <xdr:col>50</xdr:col>
      <xdr:colOff>114300</xdr:colOff>
      <xdr:row>97</xdr:row>
      <xdr:rowOff>6059</xdr:rowOff>
    </xdr:to>
    <xdr:sp>
      <xdr:nvSpPr>
        <xdr:cNvPr id="465" name="直線コネクタ 464"/>
        <xdr:cNvSpPr/>
      </xdr:nvSpPr>
      <xdr:spPr>
        <a:xfrm flipV="1">
          <a:off x="8753475" y="15668625"/>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95</xdr:row>
      <xdr:rowOff>79184</xdr:rowOff>
    </xdr:from>
    <xdr:to>
      <xdr:col>50</xdr:col>
      <xdr:colOff>165100</xdr:colOff>
      <xdr:row>96</xdr:row>
      <xdr:rowOff>9334</xdr:rowOff>
    </xdr:to>
    <xdr:sp fLocksText="0">
      <xdr:nvSpPr>
        <xdr:cNvPr id="466" name="フローチャート: 判断 465"/>
        <xdr:cNvSpPr/>
      </xdr:nvSpPr>
      <xdr:spPr>
        <a:xfrm>
          <a:off x="9591675" y="15506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94</xdr:row>
      <xdr:rowOff>28575</xdr:rowOff>
    </xdr:from>
    <xdr:ext cx="533400" cy="257175"/>
    <xdr:sp>
      <xdr:nvSpPr>
        <xdr:cNvPr id="467" name="テキスト ボックス 466"/>
        <xdr:cNvSpPr txBox="1"/>
      </xdr:nvSpPr>
      <xdr:spPr>
        <a:xfrm>
          <a:off x="9363075" y="15287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47,265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126733</xdr:rowOff>
    </xdr:from>
    <xdr:to>
      <xdr:col>45</xdr:col>
      <xdr:colOff>177800</xdr:colOff>
      <xdr:row>97</xdr:row>
      <xdr:rowOff>6059</xdr:rowOff>
    </xdr:to>
    <xdr:sp>
      <xdr:nvSpPr>
        <xdr:cNvPr id="468" name="直線コネクタ 467"/>
        <xdr:cNvSpPr/>
      </xdr:nvSpPr>
      <xdr:spPr>
        <a:xfrm>
          <a:off x="7858125" y="1572577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94</xdr:row>
      <xdr:rowOff>161492</xdr:rowOff>
    </xdr:from>
    <xdr:to>
      <xdr:col>46</xdr:col>
      <xdr:colOff>38100</xdr:colOff>
      <xdr:row>95</xdr:row>
      <xdr:rowOff>91642</xdr:rowOff>
    </xdr:to>
    <xdr:sp fLocksText="0">
      <xdr:nvSpPr>
        <xdr:cNvPr id="469" name="フローチャート: 判断 468"/>
        <xdr:cNvSpPr/>
      </xdr:nvSpPr>
      <xdr:spPr>
        <a:xfrm>
          <a:off x="8696325" y="15420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93</xdr:row>
      <xdr:rowOff>104775</xdr:rowOff>
    </xdr:from>
    <xdr:ext cx="533400" cy="257175"/>
    <xdr:sp>
      <xdr:nvSpPr>
        <xdr:cNvPr id="470" name="テキスト ボックス 469"/>
        <xdr:cNvSpPr txBox="1"/>
      </xdr:nvSpPr>
      <xdr:spPr>
        <a:xfrm>
          <a:off x="8477250" y="15192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54,284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126733</xdr:rowOff>
    </xdr:from>
    <xdr:to>
      <xdr:col>41</xdr:col>
      <xdr:colOff>50800</xdr:colOff>
      <xdr:row>97</xdr:row>
      <xdr:rowOff>55753</xdr:rowOff>
    </xdr:to>
    <xdr:sp>
      <xdr:nvSpPr>
        <xdr:cNvPr id="471" name="直線コネクタ 470"/>
        <xdr:cNvSpPr/>
      </xdr:nvSpPr>
      <xdr:spPr>
        <a:xfrm flipV="1">
          <a:off x="6972300" y="15725775"/>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95</xdr:row>
      <xdr:rowOff>102933</xdr:rowOff>
    </xdr:from>
    <xdr:to>
      <xdr:col>41</xdr:col>
      <xdr:colOff>101600</xdr:colOff>
      <xdr:row>96</xdr:row>
      <xdr:rowOff>33083</xdr:rowOff>
    </xdr:to>
    <xdr:sp fLocksText="0">
      <xdr:nvSpPr>
        <xdr:cNvPr id="472" name="フローチャート: 判断 471"/>
        <xdr:cNvSpPr/>
      </xdr:nvSpPr>
      <xdr:spPr>
        <a:xfrm>
          <a:off x="7810500" y="15535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94</xdr:row>
      <xdr:rowOff>47625</xdr:rowOff>
    </xdr:from>
    <xdr:ext cx="533400" cy="257175"/>
    <xdr:sp>
      <xdr:nvSpPr>
        <xdr:cNvPr id="473" name="テキスト ボックス 472"/>
        <xdr:cNvSpPr txBox="1"/>
      </xdr:nvSpPr>
      <xdr:spPr>
        <a:xfrm>
          <a:off x="7591425" y="15306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45,395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fLocksText="0">
      <xdr:nvSpPr>
        <xdr:cNvPr id="474" name="フローチャート: 判断 473"/>
        <xdr:cNvSpPr/>
      </xdr:nvSpPr>
      <xdr:spPr>
        <a:xfrm>
          <a:off x="6924675" y="15630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94</xdr:row>
      <xdr:rowOff>152400</xdr:rowOff>
    </xdr:from>
    <xdr:ext cx="533400" cy="257175"/>
    <xdr:sp>
      <xdr:nvSpPr>
        <xdr:cNvPr id="475" name="テキスト ボックス 474"/>
        <xdr:cNvSpPr txBox="1"/>
      </xdr:nvSpPr>
      <xdr:spPr>
        <a:xfrm>
          <a:off x="6696075" y="154114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37,596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xdr:nvSpPr>
        <xdr:cNvPr id="476" name="テキスト ボックス 475"/>
        <xdr:cNvSpPr txBox="1"/>
      </xdr:nvSpPr>
      <xdr:spPr>
        <a:xfrm>
          <a:off x="102870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xdr:nvSpPr>
        <xdr:cNvPr id="477" name="テキスト ボックス 476"/>
        <xdr:cNvSpPr txBox="1"/>
      </xdr:nvSpPr>
      <xdr:spPr>
        <a:xfrm>
          <a:off x="9448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xdr:nvSpPr>
        <xdr:cNvPr id="478" name="テキスト ボックス 477"/>
        <xdr:cNvSpPr txBox="1"/>
      </xdr:nvSpPr>
      <xdr:spPr>
        <a:xfrm>
          <a:off x="8553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xdr:nvSpPr>
        <xdr:cNvPr id="479" name="テキスト ボックス 478"/>
        <xdr:cNvSpPr txBox="1"/>
      </xdr:nvSpPr>
      <xdr:spPr>
        <a:xfrm>
          <a:off x="7667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xdr:nvSpPr>
        <xdr:cNvPr id="480" name="テキスト ボックス 479"/>
        <xdr:cNvSpPr txBox="1"/>
      </xdr:nvSpPr>
      <xdr:spPr>
        <a:xfrm>
          <a:off x="6781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59640</xdr:rowOff>
    </xdr:from>
    <xdr:to>
      <xdr:col>55</xdr:col>
      <xdr:colOff>50800</xdr:colOff>
      <xdr:row>96</xdr:row>
      <xdr:rowOff>161240</xdr:rowOff>
    </xdr:to>
    <xdr:sp fLocksText="0">
      <xdr:nvSpPr>
        <xdr:cNvPr id="481" name="楕円 480"/>
        <xdr:cNvSpPr/>
      </xdr:nvSpPr>
      <xdr:spPr>
        <a:xfrm>
          <a:off x="10429875" y="15659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96</xdr:row>
      <xdr:rowOff>38100</xdr:rowOff>
    </xdr:from>
    <xdr:ext cx="533400" cy="257175"/>
    <xdr:sp>
      <xdr:nvSpPr>
        <xdr:cNvPr id="482" name="普通建設事業費 （ うち更新整備　）該当値テキスト"/>
        <xdr:cNvSpPr txBox="1"/>
      </xdr:nvSpPr>
      <xdr:spPr>
        <a:xfrm>
          <a:off x="10525125"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35,304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13754</xdr:rowOff>
    </xdr:from>
    <xdr:to>
      <xdr:col>50</xdr:col>
      <xdr:colOff>165100</xdr:colOff>
      <xdr:row>96</xdr:row>
      <xdr:rowOff>115354</xdr:rowOff>
    </xdr:to>
    <xdr:sp fLocksText="0">
      <xdr:nvSpPr>
        <xdr:cNvPr id="483" name="楕円 482"/>
        <xdr:cNvSpPr/>
      </xdr:nvSpPr>
      <xdr:spPr>
        <a:xfrm>
          <a:off x="9591675" y="15611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96</xdr:row>
      <xdr:rowOff>104775</xdr:rowOff>
    </xdr:from>
    <xdr:ext cx="533400" cy="257175"/>
    <xdr:sp>
      <xdr:nvSpPr>
        <xdr:cNvPr id="484" name="テキスト ボックス 483"/>
        <xdr:cNvSpPr txBox="1"/>
      </xdr:nvSpPr>
      <xdr:spPr>
        <a:xfrm>
          <a:off x="9363075" y="15706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38,917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126709</xdr:rowOff>
    </xdr:from>
    <xdr:to>
      <xdr:col>46</xdr:col>
      <xdr:colOff>38100</xdr:colOff>
      <xdr:row>97</xdr:row>
      <xdr:rowOff>56859</xdr:rowOff>
    </xdr:to>
    <xdr:sp fLocksText="0">
      <xdr:nvSpPr>
        <xdr:cNvPr id="485" name="楕円 484"/>
        <xdr:cNvSpPr/>
      </xdr:nvSpPr>
      <xdr:spPr>
        <a:xfrm>
          <a:off x="8696325" y="15725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97</xdr:row>
      <xdr:rowOff>47625</xdr:rowOff>
    </xdr:from>
    <xdr:ext cx="533400" cy="257175"/>
    <xdr:sp>
      <xdr:nvSpPr>
        <xdr:cNvPr id="486" name="テキスト ボックス 485"/>
        <xdr:cNvSpPr txBox="1"/>
      </xdr:nvSpPr>
      <xdr:spPr>
        <a:xfrm>
          <a:off x="8477250" y="15821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30,023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75933</xdr:rowOff>
    </xdr:from>
    <xdr:to>
      <xdr:col>41</xdr:col>
      <xdr:colOff>101600</xdr:colOff>
      <xdr:row>97</xdr:row>
      <xdr:rowOff>6083</xdr:rowOff>
    </xdr:to>
    <xdr:sp fLocksText="0">
      <xdr:nvSpPr>
        <xdr:cNvPr id="487" name="楕円 486"/>
        <xdr:cNvSpPr/>
      </xdr:nvSpPr>
      <xdr:spPr>
        <a:xfrm>
          <a:off x="7810500" y="15678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96</xdr:row>
      <xdr:rowOff>171450</xdr:rowOff>
    </xdr:from>
    <xdr:ext cx="533400" cy="257175"/>
    <xdr:sp>
      <xdr:nvSpPr>
        <xdr:cNvPr id="488" name="テキスト ボックス 487"/>
        <xdr:cNvSpPr txBox="1"/>
      </xdr:nvSpPr>
      <xdr:spPr>
        <a:xfrm>
          <a:off x="7591425" y="15773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34,021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4953</xdr:rowOff>
    </xdr:from>
    <xdr:to>
      <xdr:col>36</xdr:col>
      <xdr:colOff>165100</xdr:colOff>
      <xdr:row>97</xdr:row>
      <xdr:rowOff>106553</xdr:rowOff>
    </xdr:to>
    <xdr:sp fLocksText="0">
      <xdr:nvSpPr>
        <xdr:cNvPr id="489" name="楕円 488"/>
        <xdr:cNvSpPr/>
      </xdr:nvSpPr>
      <xdr:spPr>
        <a:xfrm>
          <a:off x="6924675" y="15782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97</xdr:row>
      <xdr:rowOff>95250</xdr:rowOff>
    </xdr:from>
    <xdr:ext cx="533400" cy="257175"/>
    <xdr:sp>
      <xdr:nvSpPr>
        <xdr:cNvPr id="490" name="テキスト ボックス 489"/>
        <xdr:cNvSpPr txBox="1"/>
      </xdr:nvSpPr>
      <xdr:spPr>
        <a:xfrm>
          <a:off x="6696075" y="15868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26,110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fLocksText="0">
      <xdr:nvSpPr>
        <xdr:cNvPr id="491" name="正方形/長方形 490"/>
        <xdr:cNvSpPr/>
      </xdr:nvSpPr>
      <xdr:spPr>
        <a:xfrm>
          <a:off x="12449175"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fLocksText="0">
      <xdr:nvSpPr>
        <xdr:cNvPr id="492" name="正方形/長方形 491"/>
        <xdr:cNvSpPr/>
      </xdr:nvSpPr>
      <xdr:spPr>
        <a:xfrm>
          <a:off x="12573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fLocksText="0">
      <xdr:nvSpPr>
        <xdr:cNvPr id="493" name="正方形/長方形 492"/>
        <xdr:cNvSpPr/>
      </xdr:nvSpPr>
      <xdr:spPr>
        <a:xfrm>
          <a:off x="12573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fLocksText="0">
      <xdr:nvSpPr>
        <xdr:cNvPr id="494" name="正方形/長方形 493"/>
        <xdr:cNvSpPr/>
      </xdr:nvSpPr>
      <xdr:spPr>
        <a:xfrm>
          <a:off x="13592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fLocksText="0">
      <xdr:nvSpPr>
        <xdr:cNvPr id="495" name="正方形/長方形 494"/>
        <xdr:cNvSpPr/>
      </xdr:nvSpPr>
      <xdr:spPr>
        <a:xfrm>
          <a:off x="13592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2,155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fLocksText="0">
      <xdr:nvSpPr>
        <xdr:cNvPr id="496" name="正方形/長方形 495"/>
        <xdr:cNvSpPr/>
      </xdr:nvSpPr>
      <xdr:spPr>
        <a:xfrm>
          <a:off x="14735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fLocksText="0">
      <xdr:nvSpPr>
        <xdr:cNvPr id="497" name="正方形/長方形 496"/>
        <xdr:cNvSpPr/>
      </xdr:nvSpPr>
      <xdr:spPr>
        <a:xfrm>
          <a:off x="14735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fLocksText="0">
      <xdr:nvSpPr>
        <xdr:cNvPr id="498" name="正方形/長方形 497"/>
        <xdr:cNvSpPr/>
      </xdr:nvSpPr>
      <xdr:spPr>
        <a:xfrm>
          <a:off x="12449175"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27</xdr:row>
      <xdr:rowOff>9525</xdr:rowOff>
    </xdr:from>
    <xdr:ext cx="352425" cy="228600"/>
    <xdr:sp>
      <xdr:nvSpPr>
        <xdr:cNvPr id="499" name="テキスト ボックス 498"/>
        <xdr:cNvSpPr txBox="1"/>
      </xdr:nvSpPr>
      <xdr:spPr>
        <a:xfrm>
          <a:off x="1240155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sp>
      <xdr:nvSpPr>
        <xdr:cNvPr id="500" name="直線コネクタ 499"/>
        <xdr:cNvSpPr/>
      </xdr:nvSpPr>
      <xdr:spPr>
        <a:xfrm>
          <a:off x="12449175"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44450</xdr:rowOff>
    </xdr:from>
    <xdr:to>
      <xdr:col>89</xdr:col>
      <xdr:colOff>177800</xdr:colOff>
      <xdr:row>39</xdr:row>
      <xdr:rowOff>44450</xdr:rowOff>
    </xdr:to>
    <xdr:sp>
      <xdr:nvSpPr>
        <xdr:cNvPr id="501" name="直線コネクタ 500"/>
        <xdr:cNvSpPr/>
      </xdr:nvSpPr>
      <xdr:spPr>
        <a:xfrm>
          <a:off x="12449175" y="6372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38</xdr:row>
      <xdr:rowOff>76200</xdr:rowOff>
    </xdr:from>
    <xdr:ext cx="247650" cy="257175"/>
    <xdr:sp>
      <xdr:nvSpPr>
        <xdr:cNvPr id="502" name="テキスト ボックス 501"/>
        <xdr:cNvSpPr txBox="1"/>
      </xdr:nvSpPr>
      <xdr:spPr>
        <a:xfrm>
          <a:off x="12192000" y="6238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sp>
      <xdr:nvSpPr>
        <xdr:cNvPr id="503" name="直線コネクタ 502"/>
        <xdr:cNvSpPr/>
      </xdr:nvSpPr>
      <xdr:spPr>
        <a:xfrm>
          <a:off x="12449175" y="6010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36</xdr:row>
      <xdr:rowOff>38100</xdr:rowOff>
    </xdr:from>
    <xdr:ext cx="533400" cy="257175"/>
    <xdr:sp>
      <xdr:nvSpPr>
        <xdr:cNvPr id="504" name="テキスト ボックス 503"/>
        <xdr:cNvSpPr txBox="1"/>
      </xdr:nvSpPr>
      <xdr:spPr>
        <a:xfrm>
          <a:off x="11906250" y="5876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sp>
      <xdr:nvSpPr>
        <xdr:cNvPr id="505" name="直線コネクタ 504"/>
        <xdr:cNvSpPr/>
      </xdr:nvSpPr>
      <xdr:spPr>
        <a:xfrm>
          <a:off x="12449175"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33</xdr:row>
      <xdr:rowOff>171450</xdr:rowOff>
    </xdr:from>
    <xdr:ext cx="533400" cy="257175"/>
    <xdr:sp>
      <xdr:nvSpPr>
        <xdr:cNvPr id="506" name="テキスト ボックス 505"/>
        <xdr:cNvSpPr txBox="1"/>
      </xdr:nvSpPr>
      <xdr:spPr>
        <a:xfrm>
          <a:off x="11906250" y="551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sp>
      <xdr:nvSpPr>
        <xdr:cNvPr id="507" name="直線コネクタ 506"/>
        <xdr:cNvSpPr/>
      </xdr:nvSpPr>
      <xdr:spPr>
        <a:xfrm>
          <a:off x="12449175" y="5295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31</xdr:row>
      <xdr:rowOff>133350</xdr:rowOff>
    </xdr:from>
    <xdr:ext cx="533400" cy="257175"/>
    <xdr:sp>
      <xdr:nvSpPr>
        <xdr:cNvPr id="508" name="テキスト ボックス 507"/>
        <xdr:cNvSpPr txBox="1"/>
      </xdr:nvSpPr>
      <xdr:spPr>
        <a:xfrm>
          <a:off x="11906250" y="5162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sp>
      <xdr:nvSpPr>
        <xdr:cNvPr id="509" name="直線コネクタ 508"/>
        <xdr:cNvSpPr/>
      </xdr:nvSpPr>
      <xdr:spPr>
        <a:xfrm>
          <a:off x="12449175" y="4933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29</xdr:row>
      <xdr:rowOff>95250</xdr:rowOff>
    </xdr:from>
    <xdr:ext cx="600075" cy="257175"/>
    <xdr:sp>
      <xdr:nvSpPr>
        <xdr:cNvPr id="510" name="テキスト ボックス 509"/>
        <xdr:cNvSpPr txBox="1"/>
      </xdr:nvSpPr>
      <xdr:spPr>
        <a:xfrm>
          <a:off x="11849100" y="48006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sp>
      <xdr:nvSpPr>
        <xdr:cNvPr id="511" name="直線コネクタ 510"/>
        <xdr:cNvSpPr/>
      </xdr:nvSpPr>
      <xdr:spPr>
        <a:xfrm>
          <a:off x="12449175"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27</xdr:row>
      <xdr:rowOff>57150</xdr:rowOff>
    </xdr:from>
    <xdr:ext cx="600075" cy="257175"/>
    <xdr:sp>
      <xdr:nvSpPr>
        <xdr:cNvPr id="512" name="テキスト ボックス 511"/>
        <xdr:cNvSpPr txBox="1"/>
      </xdr:nvSpPr>
      <xdr:spPr>
        <a:xfrm>
          <a:off x="11849100" y="4438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fLocksText="0">
      <xdr:nvSpPr>
        <xdr:cNvPr id="513" name="災害復旧事業費グラフ枠"/>
        <xdr:cNvSpPr/>
      </xdr:nvSpPr>
      <xdr:spPr>
        <a:xfrm>
          <a:off x="12449175"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sp>
      <xdr:nvSpPr>
        <xdr:cNvPr id="514" name="直線コネクタ 513"/>
        <xdr:cNvSpPr/>
      </xdr:nvSpPr>
      <xdr:spPr>
        <a:xfrm flipV="1">
          <a:off x="16316325" y="4867275"/>
          <a:ext cx="0" cy="15049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39</xdr:row>
      <xdr:rowOff>47625</xdr:rowOff>
    </xdr:from>
    <xdr:ext cx="247650" cy="257175"/>
    <xdr:sp>
      <xdr:nvSpPr>
        <xdr:cNvPr id="515" name="災害復旧事業費最小値テキスト"/>
        <xdr:cNvSpPr txBox="1"/>
      </xdr:nvSpPr>
      <xdr:spPr>
        <a:xfrm>
          <a:off x="16363950" y="63722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sp>
      <xdr:nvSpPr>
        <xdr:cNvPr id="516" name="直線コネクタ 515"/>
        <xdr:cNvSpPr/>
      </xdr:nvSpPr>
      <xdr:spPr>
        <a:xfrm>
          <a:off x="16230600" y="6372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28</xdr:row>
      <xdr:rowOff>104775</xdr:rowOff>
    </xdr:from>
    <xdr:ext cx="600075" cy="257175"/>
    <xdr:sp>
      <xdr:nvSpPr>
        <xdr:cNvPr id="517" name="災害復旧事業費最大値テキスト"/>
        <xdr:cNvSpPr txBox="1"/>
      </xdr:nvSpPr>
      <xdr:spPr>
        <a:xfrm>
          <a:off x="16363950" y="46482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126,098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sp>
      <xdr:nvSpPr>
        <xdr:cNvPr id="518" name="直線コネクタ 517"/>
        <xdr:cNvSpPr/>
      </xdr:nvSpPr>
      <xdr:spPr>
        <a:xfrm>
          <a:off x="16230600" y="4867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38</xdr:row>
      <xdr:rowOff>164795</xdr:rowOff>
    </xdr:from>
    <xdr:to>
      <xdr:col>85</xdr:col>
      <xdr:colOff>127000</xdr:colOff>
      <xdr:row>39</xdr:row>
      <xdr:rowOff>35331</xdr:rowOff>
    </xdr:to>
    <xdr:sp>
      <xdr:nvSpPr>
        <xdr:cNvPr id="519" name="直線コネクタ 518"/>
        <xdr:cNvSpPr/>
      </xdr:nvSpPr>
      <xdr:spPr>
        <a:xfrm>
          <a:off x="15478125" y="632460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37</xdr:row>
      <xdr:rowOff>133350</xdr:rowOff>
    </xdr:from>
    <xdr:ext cx="466725" cy="257175"/>
    <xdr:sp>
      <xdr:nvSpPr>
        <xdr:cNvPr id="520" name="災害復旧事業費平均値テキスト"/>
        <xdr:cNvSpPr txBox="1"/>
      </xdr:nvSpPr>
      <xdr:spPr>
        <a:xfrm>
          <a:off x="16363950" y="61341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4,437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fLocksText="0">
      <xdr:nvSpPr>
        <xdr:cNvPr id="521" name="フローチャート: 判断 520"/>
        <xdr:cNvSpPr/>
      </xdr:nvSpPr>
      <xdr:spPr>
        <a:xfrm>
          <a:off x="16268700" y="6267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38</xdr:row>
      <xdr:rowOff>164795</xdr:rowOff>
    </xdr:from>
    <xdr:to>
      <xdr:col>81</xdr:col>
      <xdr:colOff>50800</xdr:colOff>
      <xdr:row>38</xdr:row>
      <xdr:rowOff>170738</xdr:rowOff>
    </xdr:to>
    <xdr:sp>
      <xdr:nvSpPr>
        <xdr:cNvPr id="522" name="直線コネクタ 521"/>
        <xdr:cNvSpPr/>
      </xdr:nvSpPr>
      <xdr:spPr>
        <a:xfrm flipV="1">
          <a:off x="14592300" y="63246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38</xdr:row>
      <xdr:rowOff>120676</xdr:rowOff>
    </xdr:from>
    <xdr:to>
      <xdr:col>81</xdr:col>
      <xdr:colOff>101600</xdr:colOff>
      <xdr:row>39</xdr:row>
      <xdr:rowOff>50826</xdr:rowOff>
    </xdr:to>
    <xdr:sp fLocksText="0">
      <xdr:nvSpPr>
        <xdr:cNvPr id="523" name="フローチャート: 判断 522"/>
        <xdr:cNvSpPr/>
      </xdr:nvSpPr>
      <xdr:spPr>
        <a:xfrm>
          <a:off x="15430500" y="62865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0</xdr:colOff>
      <xdr:row>39</xdr:row>
      <xdr:rowOff>38100</xdr:rowOff>
    </xdr:from>
    <xdr:ext cx="466725" cy="257175"/>
    <xdr:sp>
      <xdr:nvSpPr>
        <xdr:cNvPr id="524" name="テキスト ボックス 523"/>
        <xdr:cNvSpPr txBox="1"/>
      </xdr:nvSpPr>
      <xdr:spPr>
        <a:xfrm>
          <a:off x="15240000" y="6362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3,498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170738</xdr:rowOff>
    </xdr:from>
    <xdr:to>
      <xdr:col>76</xdr:col>
      <xdr:colOff>114300</xdr:colOff>
      <xdr:row>39</xdr:row>
      <xdr:rowOff>2781</xdr:rowOff>
    </xdr:to>
    <xdr:sp>
      <xdr:nvSpPr>
        <xdr:cNvPr id="525" name="直線コネクタ 524"/>
        <xdr:cNvSpPr/>
      </xdr:nvSpPr>
      <xdr:spPr>
        <a:xfrm flipV="1">
          <a:off x="13706475" y="63246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38</xdr:row>
      <xdr:rowOff>103340</xdr:rowOff>
    </xdr:from>
    <xdr:to>
      <xdr:col>76</xdr:col>
      <xdr:colOff>165100</xdr:colOff>
      <xdr:row>39</xdr:row>
      <xdr:rowOff>33490</xdr:rowOff>
    </xdr:to>
    <xdr:sp fLocksText="0">
      <xdr:nvSpPr>
        <xdr:cNvPr id="526" name="フローチャート: 判断 525"/>
        <xdr:cNvSpPr/>
      </xdr:nvSpPr>
      <xdr:spPr>
        <a:xfrm>
          <a:off x="14544675" y="6267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37</xdr:row>
      <xdr:rowOff>47625</xdr:rowOff>
    </xdr:from>
    <xdr:ext cx="466725" cy="257175"/>
    <xdr:sp>
      <xdr:nvSpPr>
        <xdr:cNvPr id="527" name="テキスト ボックス 526"/>
        <xdr:cNvSpPr txBox="1"/>
      </xdr:nvSpPr>
      <xdr:spPr>
        <a:xfrm>
          <a:off x="14354175" y="6048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2781</xdr:rowOff>
    </xdr:from>
    <xdr:to>
      <xdr:col>71</xdr:col>
      <xdr:colOff>177800</xdr:colOff>
      <xdr:row>39</xdr:row>
      <xdr:rowOff>39192</xdr:rowOff>
    </xdr:to>
    <xdr:sp>
      <xdr:nvSpPr>
        <xdr:cNvPr id="528" name="直線コネクタ 527"/>
        <xdr:cNvSpPr/>
      </xdr:nvSpPr>
      <xdr:spPr>
        <a:xfrm flipV="1">
          <a:off x="12811125" y="632460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38</xdr:row>
      <xdr:rowOff>88024</xdr:rowOff>
    </xdr:from>
    <xdr:to>
      <xdr:col>72</xdr:col>
      <xdr:colOff>38100</xdr:colOff>
      <xdr:row>39</xdr:row>
      <xdr:rowOff>18174</xdr:rowOff>
    </xdr:to>
    <xdr:sp fLocksText="0">
      <xdr:nvSpPr>
        <xdr:cNvPr id="529" name="フローチャート: 判断 528"/>
        <xdr:cNvSpPr/>
      </xdr:nvSpPr>
      <xdr:spPr>
        <a:xfrm>
          <a:off x="13649325" y="624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37</xdr:row>
      <xdr:rowOff>38100</xdr:rowOff>
    </xdr:from>
    <xdr:ext cx="466725" cy="257175"/>
    <xdr:sp>
      <xdr:nvSpPr>
        <xdr:cNvPr id="530" name="テキスト ボックス 529"/>
        <xdr:cNvSpPr txBox="1"/>
      </xdr:nvSpPr>
      <xdr:spPr>
        <a:xfrm>
          <a:off x="13468350" y="6038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fLocksText="0">
      <xdr:nvSpPr>
        <xdr:cNvPr id="531" name="フローチャート: 判断 530"/>
        <xdr:cNvSpPr/>
      </xdr:nvSpPr>
      <xdr:spPr>
        <a:xfrm>
          <a:off x="12763500" y="62769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0</xdr:colOff>
      <xdr:row>37</xdr:row>
      <xdr:rowOff>66675</xdr:rowOff>
    </xdr:from>
    <xdr:ext cx="466725" cy="257175"/>
    <xdr:sp>
      <xdr:nvSpPr>
        <xdr:cNvPr id="532" name="テキスト ボックス 531"/>
        <xdr:cNvSpPr txBox="1"/>
      </xdr:nvSpPr>
      <xdr:spPr>
        <a:xfrm>
          <a:off x="12573000" y="60674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3,802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xdr:nvSpPr>
        <xdr:cNvPr id="533" name="テキスト ボックス 532"/>
        <xdr:cNvSpPr txBox="1"/>
      </xdr:nvSpPr>
      <xdr:spPr>
        <a:xfrm>
          <a:off x="161258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xdr:nvSpPr>
        <xdr:cNvPr id="534" name="テキスト ボックス 533"/>
        <xdr:cNvSpPr txBox="1"/>
      </xdr:nvSpPr>
      <xdr:spPr>
        <a:xfrm>
          <a:off x="15287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xdr:nvSpPr>
        <xdr:cNvPr id="535" name="テキスト ボックス 534"/>
        <xdr:cNvSpPr txBox="1"/>
      </xdr:nvSpPr>
      <xdr:spPr>
        <a:xfrm>
          <a:off x="14401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xdr:nvSpPr>
        <xdr:cNvPr id="536" name="テキスト ボックス 535"/>
        <xdr:cNvSpPr txBox="1"/>
      </xdr:nvSpPr>
      <xdr:spPr>
        <a:xfrm>
          <a:off x="13506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xdr:nvSpPr>
        <xdr:cNvPr id="537" name="テキスト ボックス 536"/>
        <xdr:cNvSpPr txBox="1"/>
      </xdr:nvSpPr>
      <xdr:spPr>
        <a:xfrm>
          <a:off x="12620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155981</xdr:rowOff>
    </xdr:from>
    <xdr:to>
      <xdr:col>85</xdr:col>
      <xdr:colOff>177800</xdr:colOff>
      <xdr:row>39</xdr:row>
      <xdr:rowOff>86131</xdr:rowOff>
    </xdr:to>
    <xdr:sp fLocksText="0">
      <xdr:nvSpPr>
        <xdr:cNvPr id="538" name="楕円 537"/>
        <xdr:cNvSpPr/>
      </xdr:nvSpPr>
      <xdr:spPr>
        <a:xfrm>
          <a:off x="16268700" y="6315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38</xdr:row>
      <xdr:rowOff>85725</xdr:rowOff>
    </xdr:from>
    <xdr:ext cx="381000" cy="257175"/>
    <xdr:sp>
      <xdr:nvSpPr>
        <xdr:cNvPr id="539" name="災害復旧事業費該当値テキスト"/>
        <xdr:cNvSpPr txBox="1"/>
      </xdr:nvSpPr>
      <xdr:spPr>
        <a:xfrm>
          <a:off x="16363950" y="62484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718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113995</xdr:rowOff>
    </xdr:from>
    <xdr:to>
      <xdr:col>81</xdr:col>
      <xdr:colOff>101600</xdr:colOff>
      <xdr:row>39</xdr:row>
      <xdr:rowOff>44145</xdr:rowOff>
    </xdr:to>
    <xdr:sp fLocksText="0">
      <xdr:nvSpPr>
        <xdr:cNvPr id="540" name="楕円 539"/>
        <xdr:cNvSpPr/>
      </xdr:nvSpPr>
      <xdr:spPr>
        <a:xfrm>
          <a:off x="15430500" y="62769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0</xdr:colOff>
      <xdr:row>37</xdr:row>
      <xdr:rowOff>57150</xdr:rowOff>
    </xdr:from>
    <xdr:ext cx="466725" cy="257175"/>
    <xdr:sp>
      <xdr:nvSpPr>
        <xdr:cNvPr id="541" name="テキスト ボックス 540"/>
        <xdr:cNvSpPr txBox="1"/>
      </xdr:nvSpPr>
      <xdr:spPr>
        <a:xfrm>
          <a:off x="15240000" y="6057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4,024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119938</xdr:rowOff>
    </xdr:from>
    <xdr:to>
      <xdr:col>76</xdr:col>
      <xdr:colOff>165100</xdr:colOff>
      <xdr:row>39</xdr:row>
      <xdr:rowOff>50088</xdr:rowOff>
    </xdr:to>
    <xdr:sp fLocksText="0">
      <xdr:nvSpPr>
        <xdr:cNvPr id="542" name="楕円 541"/>
        <xdr:cNvSpPr/>
      </xdr:nvSpPr>
      <xdr:spPr>
        <a:xfrm>
          <a:off x="14544675" y="6286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39</xdr:row>
      <xdr:rowOff>38100</xdr:rowOff>
    </xdr:from>
    <xdr:ext cx="466725" cy="257175"/>
    <xdr:sp>
      <xdr:nvSpPr>
        <xdr:cNvPr id="543" name="テキスト ボックス 542"/>
        <xdr:cNvSpPr txBox="1"/>
      </xdr:nvSpPr>
      <xdr:spPr>
        <a:xfrm>
          <a:off x="14354175" y="6362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123431</xdr:rowOff>
    </xdr:from>
    <xdr:to>
      <xdr:col>72</xdr:col>
      <xdr:colOff>38100</xdr:colOff>
      <xdr:row>39</xdr:row>
      <xdr:rowOff>53581</xdr:rowOff>
    </xdr:to>
    <xdr:sp fLocksText="0">
      <xdr:nvSpPr>
        <xdr:cNvPr id="544" name="楕円 543"/>
        <xdr:cNvSpPr/>
      </xdr:nvSpPr>
      <xdr:spPr>
        <a:xfrm>
          <a:off x="13649325" y="6286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39</xdr:row>
      <xdr:rowOff>47625</xdr:rowOff>
    </xdr:from>
    <xdr:ext cx="466725" cy="257175"/>
    <xdr:sp>
      <xdr:nvSpPr>
        <xdr:cNvPr id="545" name="テキスト ボックス 544"/>
        <xdr:cNvSpPr txBox="1"/>
      </xdr:nvSpPr>
      <xdr:spPr>
        <a:xfrm>
          <a:off x="13468350" y="6372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159842</xdr:rowOff>
    </xdr:from>
    <xdr:to>
      <xdr:col>67</xdr:col>
      <xdr:colOff>101600</xdr:colOff>
      <xdr:row>39</xdr:row>
      <xdr:rowOff>89992</xdr:rowOff>
    </xdr:to>
    <xdr:sp fLocksText="0">
      <xdr:nvSpPr>
        <xdr:cNvPr id="546" name="楕円 545"/>
        <xdr:cNvSpPr/>
      </xdr:nvSpPr>
      <xdr:spPr>
        <a:xfrm>
          <a:off x="12763500"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47625</xdr:colOff>
      <xdr:row>39</xdr:row>
      <xdr:rowOff>85725</xdr:rowOff>
    </xdr:from>
    <xdr:ext cx="381000" cy="257175"/>
    <xdr:sp>
      <xdr:nvSpPr>
        <xdr:cNvPr id="547" name="テキスト ボックス 546"/>
        <xdr:cNvSpPr txBox="1"/>
      </xdr:nvSpPr>
      <xdr:spPr>
        <a:xfrm>
          <a:off x="12620625" y="64103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fLocksText="0">
      <xdr:nvSpPr>
        <xdr:cNvPr id="548" name="正方形/長方形 547"/>
        <xdr:cNvSpPr/>
      </xdr:nvSpPr>
      <xdr:spPr>
        <a:xfrm>
          <a:off x="12449175"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fLocksText="0">
      <xdr:nvSpPr>
        <xdr:cNvPr id="549" name="正方形/長方形 548"/>
        <xdr:cNvSpPr/>
      </xdr:nvSpPr>
      <xdr:spPr>
        <a:xfrm>
          <a:off x="12573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fLocksText="0">
      <xdr:nvSpPr>
        <xdr:cNvPr id="550" name="正方形/長方形 549"/>
        <xdr:cNvSpPr/>
      </xdr:nvSpPr>
      <xdr:spPr>
        <a:xfrm>
          <a:off x="12573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fLocksText="0">
      <xdr:nvSpPr>
        <xdr:cNvPr id="551" name="正方形/長方形 550"/>
        <xdr:cNvSpPr/>
      </xdr:nvSpPr>
      <xdr:spPr>
        <a:xfrm>
          <a:off x="13592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fLocksText="0">
      <xdr:nvSpPr>
        <xdr:cNvPr id="552" name="正方形/長方形 551"/>
        <xdr:cNvSpPr/>
      </xdr:nvSpPr>
      <xdr:spPr>
        <a:xfrm>
          <a:off x="13592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fLocksText="0">
      <xdr:nvSpPr>
        <xdr:cNvPr id="553" name="正方形/長方形 552"/>
        <xdr:cNvSpPr/>
      </xdr:nvSpPr>
      <xdr:spPr>
        <a:xfrm>
          <a:off x="14735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fLocksText="0">
      <xdr:nvSpPr>
        <xdr:cNvPr id="554" name="正方形/長方形 553"/>
        <xdr:cNvSpPr/>
      </xdr:nvSpPr>
      <xdr:spPr>
        <a:xfrm>
          <a:off x="14735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fLocksText="0">
      <xdr:nvSpPr>
        <xdr:cNvPr id="555" name="正方形/長方形 554"/>
        <xdr:cNvSpPr/>
      </xdr:nvSpPr>
      <xdr:spPr>
        <a:xfrm>
          <a:off x="12449175"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47</xdr:row>
      <xdr:rowOff>9525</xdr:rowOff>
    </xdr:from>
    <xdr:ext cx="352425" cy="228600"/>
    <xdr:sp>
      <xdr:nvSpPr>
        <xdr:cNvPr id="556" name="テキスト ボックス 555"/>
        <xdr:cNvSpPr txBox="1"/>
      </xdr:nvSpPr>
      <xdr:spPr>
        <a:xfrm>
          <a:off x="1240155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sp>
      <xdr:nvSpPr>
        <xdr:cNvPr id="557" name="直線コネクタ 556"/>
        <xdr:cNvSpPr/>
      </xdr:nvSpPr>
      <xdr:spPr>
        <a:xfrm>
          <a:off x="12449175"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54</xdr:row>
      <xdr:rowOff>139700</xdr:rowOff>
    </xdr:from>
    <xdr:to>
      <xdr:col>89</xdr:col>
      <xdr:colOff>177800</xdr:colOff>
      <xdr:row>54</xdr:row>
      <xdr:rowOff>139700</xdr:rowOff>
    </xdr:to>
    <xdr:sp>
      <xdr:nvSpPr>
        <xdr:cNvPr id="558" name="直線コネクタ 557"/>
        <xdr:cNvSpPr/>
      </xdr:nvSpPr>
      <xdr:spPr>
        <a:xfrm>
          <a:off x="12449175"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53</xdr:row>
      <xdr:rowOff>171450</xdr:rowOff>
    </xdr:from>
    <xdr:ext cx="247650" cy="257175"/>
    <xdr:sp>
      <xdr:nvSpPr>
        <xdr:cNvPr id="559" name="テキスト ボックス 558"/>
        <xdr:cNvSpPr txBox="1"/>
      </xdr:nvSpPr>
      <xdr:spPr>
        <a:xfrm>
          <a:off x="12192000" y="87534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sp>
      <xdr:nvSpPr>
        <xdr:cNvPr id="560" name="直線コネクタ 559"/>
        <xdr:cNvSpPr/>
      </xdr:nvSpPr>
      <xdr:spPr>
        <a:xfrm>
          <a:off x="12449175"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47</xdr:row>
      <xdr:rowOff>57150</xdr:rowOff>
    </xdr:from>
    <xdr:ext cx="247650" cy="257175"/>
    <xdr:sp>
      <xdr:nvSpPr>
        <xdr:cNvPr id="561" name="テキスト ボックス 560"/>
        <xdr:cNvSpPr txBox="1"/>
      </xdr:nvSpPr>
      <xdr:spPr>
        <a:xfrm>
          <a:off x="12192000" y="76771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fLocksText="0">
      <xdr:nvSpPr>
        <xdr:cNvPr id="562" name="失業対策事業費グラフ枠"/>
        <xdr:cNvSpPr/>
      </xdr:nvSpPr>
      <xdr:spPr>
        <a:xfrm>
          <a:off x="12449175"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sp>
      <xdr:nvSpPr>
        <xdr:cNvPr id="563" name="直線コネクタ 562"/>
        <xdr:cNvSpPr/>
      </xdr:nvSpPr>
      <xdr:spPr>
        <a:xfrm>
          <a:off x="16316325" y="8896350"/>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55</xdr:row>
      <xdr:rowOff>9525</xdr:rowOff>
    </xdr:from>
    <xdr:ext cx="247650" cy="257175"/>
    <xdr:sp>
      <xdr:nvSpPr>
        <xdr:cNvPr id="564" name="失業対策事業費最小値テキスト"/>
        <xdr:cNvSpPr txBox="1"/>
      </xdr:nvSpPr>
      <xdr:spPr>
        <a:xfrm>
          <a:off x="1636395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sp>
      <xdr:nvSpPr>
        <xdr:cNvPr id="565" name="直線コネクタ 564"/>
        <xdr:cNvSpPr/>
      </xdr:nvSpPr>
      <xdr:spPr>
        <a:xfrm>
          <a:off x="16230600" y="8896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53</xdr:row>
      <xdr:rowOff>9525</xdr:rowOff>
    </xdr:from>
    <xdr:ext cx="247650" cy="257175"/>
    <xdr:sp>
      <xdr:nvSpPr>
        <xdr:cNvPr id="566" name="失業対策事業費最大値テキスト"/>
        <xdr:cNvSpPr txBox="1"/>
      </xdr:nvSpPr>
      <xdr:spPr>
        <a:xfrm>
          <a:off x="16363950" y="86010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sp>
      <xdr:nvSpPr>
        <xdr:cNvPr id="567" name="直線コネクタ 566"/>
        <xdr:cNvSpPr/>
      </xdr:nvSpPr>
      <xdr:spPr>
        <a:xfrm>
          <a:off x="16230600" y="8896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54</xdr:row>
      <xdr:rowOff>139700</xdr:rowOff>
    </xdr:from>
    <xdr:to>
      <xdr:col>85</xdr:col>
      <xdr:colOff>127000</xdr:colOff>
      <xdr:row>54</xdr:row>
      <xdr:rowOff>139700</xdr:rowOff>
    </xdr:to>
    <xdr:sp>
      <xdr:nvSpPr>
        <xdr:cNvPr id="568" name="直線コネクタ 567"/>
        <xdr:cNvSpPr/>
      </xdr:nvSpPr>
      <xdr:spPr>
        <a:xfrm>
          <a:off x="15478125" y="889635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54</xdr:row>
      <xdr:rowOff>66675</xdr:rowOff>
    </xdr:from>
    <xdr:ext cx="247650" cy="257175"/>
    <xdr:sp>
      <xdr:nvSpPr>
        <xdr:cNvPr id="569" name="失業対策事業費平均値テキスト"/>
        <xdr:cNvSpPr txBox="1"/>
      </xdr:nvSpPr>
      <xdr:spPr>
        <a:xfrm>
          <a:off x="16363950" y="8820150"/>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fLocksText="0">
      <xdr:nvSpPr>
        <xdr:cNvPr id="570" name="フローチャート: 判断 569"/>
        <xdr:cNvSpPr/>
      </xdr:nvSpPr>
      <xdr:spPr>
        <a:xfrm>
          <a:off x="16268700"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sp>
      <xdr:nvSpPr>
        <xdr:cNvPr id="571" name="直線コネクタ 570"/>
        <xdr:cNvSpPr/>
      </xdr:nvSpPr>
      <xdr:spPr>
        <a:xfrm>
          <a:off x="14592300"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54</xdr:row>
      <xdr:rowOff>88900</xdr:rowOff>
    </xdr:from>
    <xdr:to>
      <xdr:col>81</xdr:col>
      <xdr:colOff>101600</xdr:colOff>
      <xdr:row>55</xdr:row>
      <xdr:rowOff>19050</xdr:rowOff>
    </xdr:to>
    <xdr:sp fLocksText="0">
      <xdr:nvSpPr>
        <xdr:cNvPr id="572" name="フローチャート: 判断 571"/>
        <xdr:cNvSpPr/>
      </xdr:nvSpPr>
      <xdr:spPr>
        <a:xfrm>
          <a:off x="15430500"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55</xdr:row>
      <xdr:rowOff>9525</xdr:rowOff>
    </xdr:from>
    <xdr:ext cx="247650" cy="257175"/>
    <xdr:sp>
      <xdr:nvSpPr>
        <xdr:cNvPr id="573" name="テキスト ボックス 572"/>
        <xdr:cNvSpPr txBox="1"/>
      </xdr:nvSpPr>
      <xdr:spPr>
        <a:xfrm>
          <a:off x="1535430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sp>
      <xdr:nvSpPr>
        <xdr:cNvPr id="574" name="直線コネクタ 573"/>
        <xdr:cNvSpPr/>
      </xdr:nvSpPr>
      <xdr:spPr>
        <a:xfrm>
          <a:off x="13706475"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54</xdr:row>
      <xdr:rowOff>88900</xdr:rowOff>
    </xdr:from>
    <xdr:to>
      <xdr:col>76</xdr:col>
      <xdr:colOff>165100</xdr:colOff>
      <xdr:row>55</xdr:row>
      <xdr:rowOff>19050</xdr:rowOff>
    </xdr:to>
    <xdr:sp fLocksText="0">
      <xdr:nvSpPr>
        <xdr:cNvPr id="575" name="フローチャート: 判断 574"/>
        <xdr:cNvSpPr/>
      </xdr:nvSpPr>
      <xdr:spPr>
        <a:xfrm>
          <a:off x="1454467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55</xdr:row>
      <xdr:rowOff>9525</xdr:rowOff>
    </xdr:from>
    <xdr:ext cx="247650" cy="257175"/>
    <xdr:sp>
      <xdr:nvSpPr>
        <xdr:cNvPr id="576" name="テキスト ボックス 575"/>
        <xdr:cNvSpPr txBox="1"/>
      </xdr:nvSpPr>
      <xdr:spPr>
        <a:xfrm>
          <a:off x="1445895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sp>
      <xdr:nvSpPr>
        <xdr:cNvPr id="577" name="直線コネクタ 576"/>
        <xdr:cNvSpPr/>
      </xdr:nvSpPr>
      <xdr:spPr>
        <a:xfrm>
          <a:off x="12811125"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54</xdr:row>
      <xdr:rowOff>88900</xdr:rowOff>
    </xdr:from>
    <xdr:to>
      <xdr:col>72</xdr:col>
      <xdr:colOff>38100</xdr:colOff>
      <xdr:row>55</xdr:row>
      <xdr:rowOff>19050</xdr:rowOff>
    </xdr:to>
    <xdr:sp fLocksText="0">
      <xdr:nvSpPr>
        <xdr:cNvPr id="578" name="フローチャート: 判断 577"/>
        <xdr:cNvSpPr/>
      </xdr:nvSpPr>
      <xdr:spPr>
        <a:xfrm>
          <a:off x="1364932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47625</xdr:colOff>
      <xdr:row>55</xdr:row>
      <xdr:rowOff>9525</xdr:rowOff>
    </xdr:from>
    <xdr:ext cx="247650" cy="257175"/>
    <xdr:sp>
      <xdr:nvSpPr>
        <xdr:cNvPr id="579" name="テキスト ボックス 578"/>
        <xdr:cNvSpPr txBox="1"/>
      </xdr:nvSpPr>
      <xdr:spPr>
        <a:xfrm>
          <a:off x="13573125"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fLocksText="0">
      <xdr:nvSpPr>
        <xdr:cNvPr id="580" name="フローチャート: 判断 579"/>
        <xdr:cNvSpPr/>
      </xdr:nvSpPr>
      <xdr:spPr>
        <a:xfrm>
          <a:off x="12763500"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114300</xdr:colOff>
      <xdr:row>55</xdr:row>
      <xdr:rowOff>9525</xdr:rowOff>
    </xdr:from>
    <xdr:ext cx="247650" cy="257175"/>
    <xdr:sp>
      <xdr:nvSpPr>
        <xdr:cNvPr id="581" name="テキスト ボックス 580"/>
        <xdr:cNvSpPr txBox="1"/>
      </xdr:nvSpPr>
      <xdr:spPr>
        <a:xfrm>
          <a:off x="1268730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xdr:nvSpPr>
        <xdr:cNvPr id="582" name="テキスト ボックス 581"/>
        <xdr:cNvSpPr txBox="1"/>
      </xdr:nvSpPr>
      <xdr:spPr>
        <a:xfrm>
          <a:off x="161258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xdr:nvSpPr>
        <xdr:cNvPr id="583" name="テキスト ボックス 582"/>
        <xdr:cNvSpPr txBox="1"/>
      </xdr:nvSpPr>
      <xdr:spPr>
        <a:xfrm>
          <a:off x="15287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xdr:nvSpPr>
        <xdr:cNvPr id="584" name="テキスト ボックス 583"/>
        <xdr:cNvSpPr txBox="1"/>
      </xdr:nvSpPr>
      <xdr:spPr>
        <a:xfrm>
          <a:off x="14401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xdr:nvSpPr>
        <xdr:cNvPr id="585" name="テキスト ボックス 584"/>
        <xdr:cNvSpPr txBox="1"/>
      </xdr:nvSpPr>
      <xdr:spPr>
        <a:xfrm>
          <a:off x="13506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xdr:nvSpPr>
        <xdr:cNvPr id="586" name="テキスト ボックス 585"/>
        <xdr:cNvSpPr txBox="1"/>
      </xdr:nvSpPr>
      <xdr:spPr>
        <a:xfrm>
          <a:off x="12620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fLocksText="0">
      <xdr:nvSpPr>
        <xdr:cNvPr id="587" name="楕円 586"/>
        <xdr:cNvSpPr/>
      </xdr:nvSpPr>
      <xdr:spPr>
        <a:xfrm>
          <a:off x="16268700"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53</xdr:row>
      <xdr:rowOff>123825</xdr:rowOff>
    </xdr:from>
    <xdr:ext cx="247650" cy="257175"/>
    <xdr:sp>
      <xdr:nvSpPr>
        <xdr:cNvPr id="588" name="失業対策事業費該当値テキスト"/>
        <xdr:cNvSpPr txBox="1"/>
      </xdr:nvSpPr>
      <xdr:spPr>
        <a:xfrm>
          <a:off x="16363950" y="8715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fLocksText="0">
      <xdr:nvSpPr>
        <xdr:cNvPr id="589" name="楕円 588"/>
        <xdr:cNvSpPr/>
      </xdr:nvSpPr>
      <xdr:spPr>
        <a:xfrm>
          <a:off x="15430500"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53</xdr:row>
      <xdr:rowOff>38100</xdr:rowOff>
    </xdr:from>
    <xdr:ext cx="247650" cy="257175"/>
    <xdr:sp>
      <xdr:nvSpPr>
        <xdr:cNvPr id="590" name="テキスト ボックス 589"/>
        <xdr:cNvSpPr txBox="1"/>
      </xdr:nvSpPr>
      <xdr:spPr>
        <a:xfrm>
          <a:off x="15354300"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fLocksText="0">
      <xdr:nvSpPr>
        <xdr:cNvPr id="591" name="楕円 590"/>
        <xdr:cNvSpPr/>
      </xdr:nvSpPr>
      <xdr:spPr>
        <a:xfrm>
          <a:off x="1454467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53</xdr:row>
      <xdr:rowOff>38100</xdr:rowOff>
    </xdr:from>
    <xdr:ext cx="247650" cy="257175"/>
    <xdr:sp>
      <xdr:nvSpPr>
        <xdr:cNvPr id="592" name="テキスト ボックス 591"/>
        <xdr:cNvSpPr txBox="1"/>
      </xdr:nvSpPr>
      <xdr:spPr>
        <a:xfrm>
          <a:off x="14458950"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fLocksText="0">
      <xdr:nvSpPr>
        <xdr:cNvPr id="593" name="楕円 592"/>
        <xdr:cNvSpPr/>
      </xdr:nvSpPr>
      <xdr:spPr>
        <a:xfrm>
          <a:off x="1364932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47625</xdr:colOff>
      <xdr:row>53</xdr:row>
      <xdr:rowOff>38100</xdr:rowOff>
    </xdr:from>
    <xdr:ext cx="247650" cy="257175"/>
    <xdr:sp>
      <xdr:nvSpPr>
        <xdr:cNvPr id="594" name="テキスト ボックス 593"/>
        <xdr:cNvSpPr txBox="1"/>
      </xdr:nvSpPr>
      <xdr:spPr>
        <a:xfrm>
          <a:off x="13573125"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fLocksText="0">
      <xdr:nvSpPr>
        <xdr:cNvPr id="595" name="楕円 594"/>
        <xdr:cNvSpPr/>
      </xdr:nvSpPr>
      <xdr:spPr>
        <a:xfrm>
          <a:off x="12763500"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114300</xdr:colOff>
      <xdr:row>53</xdr:row>
      <xdr:rowOff>38100</xdr:rowOff>
    </xdr:from>
    <xdr:ext cx="247650" cy="257175"/>
    <xdr:sp>
      <xdr:nvSpPr>
        <xdr:cNvPr id="596" name="テキスト ボックス 595"/>
        <xdr:cNvSpPr txBox="1"/>
      </xdr:nvSpPr>
      <xdr:spPr>
        <a:xfrm>
          <a:off x="12687300"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fLocksText="0">
      <xdr:nvSpPr>
        <xdr:cNvPr id="597" name="正方形/長方形 596"/>
        <xdr:cNvSpPr/>
      </xdr:nvSpPr>
      <xdr:spPr>
        <a:xfrm>
          <a:off x="12449175"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fLocksText="0">
      <xdr:nvSpPr>
        <xdr:cNvPr id="598" name="正方形/長方形 597"/>
        <xdr:cNvSpPr/>
      </xdr:nvSpPr>
      <xdr:spPr>
        <a:xfrm>
          <a:off x="12573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fLocksText="0">
      <xdr:nvSpPr>
        <xdr:cNvPr id="599" name="正方形/長方形 598"/>
        <xdr:cNvSpPr/>
      </xdr:nvSpPr>
      <xdr:spPr>
        <a:xfrm>
          <a:off x="12573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42/59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fLocksText="0">
      <xdr:nvSpPr>
        <xdr:cNvPr id="600" name="正方形/長方形 599"/>
        <xdr:cNvSpPr/>
      </xdr:nvSpPr>
      <xdr:spPr>
        <a:xfrm>
          <a:off x="13592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fLocksText="0">
      <xdr:nvSpPr>
        <xdr:cNvPr id="601" name="正方形/長方形 600"/>
        <xdr:cNvSpPr/>
      </xdr:nvSpPr>
      <xdr:spPr>
        <a:xfrm>
          <a:off x="13592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43,946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fLocksText="0">
      <xdr:nvSpPr>
        <xdr:cNvPr id="602" name="正方形/長方形 601"/>
        <xdr:cNvSpPr/>
      </xdr:nvSpPr>
      <xdr:spPr>
        <a:xfrm>
          <a:off x="14735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fLocksText="0">
      <xdr:nvSpPr>
        <xdr:cNvPr id="603" name="正方形/長方形 602"/>
        <xdr:cNvSpPr/>
      </xdr:nvSpPr>
      <xdr:spPr>
        <a:xfrm>
          <a:off x="14735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9,839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fLocksText="0">
      <xdr:nvSpPr>
        <xdr:cNvPr id="604" name="正方形/長方形 603"/>
        <xdr:cNvSpPr/>
      </xdr:nvSpPr>
      <xdr:spPr>
        <a:xfrm>
          <a:off x="12449175"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67</xdr:row>
      <xdr:rowOff>9525</xdr:rowOff>
    </xdr:from>
    <xdr:ext cx="352425" cy="228600"/>
    <xdr:sp>
      <xdr:nvSpPr>
        <xdr:cNvPr id="605" name="テキスト ボックス 604"/>
        <xdr:cNvSpPr txBox="1"/>
      </xdr:nvSpPr>
      <xdr:spPr>
        <a:xfrm>
          <a:off x="12401550"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sp>
      <xdr:nvSpPr>
        <xdr:cNvPr id="606" name="直線コネクタ 605"/>
        <xdr:cNvSpPr/>
      </xdr:nvSpPr>
      <xdr:spPr>
        <a:xfrm>
          <a:off x="1244917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44450</xdr:rowOff>
    </xdr:from>
    <xdr:to>
      <xdr:col>89</xdr:col>
      <xdr:colOff>177800</xdr:colOff>
      <xdr:row>79</xdr:row>
      <xdr:rowOff>44450</xdr:rowOff>
    </xdr:to>
    <xdr:sp>
      <xdr:nvSpPr>
        <xdr:cNvPr id="607" name="直線コネクタ 606"/>
        <xdr:cNvSpPr/>
      </xdr:nvSpPr>
      <xdr:spPr>
        <a:xfrm>
          <a:off x="12449175" y="12849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78</xdr:row>
      <xdr:rowOff>76200</xdr:rowOff>
    </xdr:from>
    <xdr:ext cx="247650" cy="257175"/>
    <xdr:sp>
      <xdr:nvSpPr>
        <xdr:cNvPr id="608" name="テキスト ボックス 607"/>
        <xdr:cNvSpPr txBox="1"/>
      </xdr:nvSpPr>
      <xdr:spPr>
        <a:xfrm>
          <a:off x="12192000" y="12715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sp>
      <xdr:nvSpPr>
        <xdr:cNvPr id="609" name="直線コネクタ 608"/>
        <xdr:cNvSpPr/>
      </xdr:nvSpPr>
      <xdr:spPr>
        <a:xfrm>
          <a:off x="12449175" y="12487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76</xdr:row>
      <xdr:rowOff>38100</xdr:rowOff>
    </xdr:from>
    <xdr:ext cx="533400" cy="257175"/>
    <xdr:sp>
      <xdr:nvSpPr>
        <xdr:cNvPr id="610" name="テキスト ボックス 609"/>
        <xdr:cNvSpPr txBox="1"/>
      </xdr:nvSpPr>
      <xdr:spPr>
        <a:xfrm>
          <a:off x="11906250" y="12353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sp>
      <xdr:nvSpPr>
        <xdr:cNvPr id="611" name="直線コネクタ 610"/>
        <xdr:cNvSpPr/>
      </xdr:nvSpPr>
      <xdr:spPr>
        <a:xfrm>
          <a:off x="12449175" y="12134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73</xdr:row>
      <xdr:rowOff>171450</xdr:rowOff>
    </xdr:from>
    <xdr:ext cx="600075" cy="257175"/>
    <xdr:sp>
      <xdr:nvSpPr>
        <xdr:cNvPr id="612" name="テキスト ボックス 611"/>
        <xdr:cNvSpPr txBox="1"/>
      </xdr:nvSpPr>
      <xdr:spPr>
        <a:xfrm>
          <a:off x="11849100" y="119919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sp>
      <xdr:nvSpPr>
        <xdr:cNvPr id="613" name="直線コネクタ 612"/>
        <xdr:cNvSpPr/>
      </xdr:nvSpPr>
      <xdr:spPr>
        <a:xfrm>
          <a:off x="12449175" y="11772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71</xdr:row>
      <xdr:rowOff>133350</xdr:rowOff>
    </xdr:from>
    <xdr:ext cx="600075" cy="257175"/>
    <xdr:sp>
      <xdr:nvSpPr>
        <xdr:cNvPr id="614" name="テキスト ボックス 613"/>
        <xdr:cNvSpPr txBox="1"/>
      </xdr:nvSpPr>
      <xdr:spPr>
        <a:xfrm>
          <a:off x="11849100" y="11639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sp>
      <xdr:nvSpPr>
        <xdr:cNvPr id="615" name="直線コネクタ 614"/>
        <xdr:cNvSpPr/>
      </xdr:nvSpPr>
      <xdr:spPr>
        <a:xfrm>
          <a:off x="12449175" y="11410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69</xdr:row>
      <xdr:rowOff>95250</xdr:rowOff>
    </xdr:from>
    <xdr:ext cx="600075" cy="257175"/>
    <xdr:sp>
      <xdr:nvSpPr>
        <xdr:cNvPr id="616" name="テキスト ボックス 615"/>
        <xdr:cNvSpPr txBox="1"/>
      </xdr:nvSpPr>
      <xdr:spPr>
        <a:xfrm>
          <a:off x="11849100" y="112776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sp>
      <xdr:nvSpPr>
        <xdr:cNvPr id="617" name="直線コネクタ 616"/>
        <xdr:cNvSpPr/>
      </xdr:nvSpPr>
      <xdr:spPr>
        <a:xfrm>
          <a:off x="1244917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67</xdr:row>
      <xdr:rowOff>57150</xdr:rowOff>
    </xdr:from>
    <xdr:ext cx="600075" cy="257175"/>
    <xdr:sp>
      <xdr:nvSpPr>
        <xdr:cNvPr id="618" name="テキスト ボックス 617"/>
        <xdr:cNvSpPr txBox="1"/>
      </xdr:nvSpPr>
      <xdr:spPr>
        <a:xfrm>
          <a:off x="11849100"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fLocksText="0">
      <xdr:nvSpPr>
        <xdr:cNvPr id="619" name="公債費グラフ枠"/>
        <xdr:cNvSpPr/>
      </xdr:nvSpPr>
      <xdr:spPr>
        <a:xfrm>
          <a:off x="12449175"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sp>
      <xdr:nvSpPr>
        <xdr:cNvPr id="620" name="直線コネクタ 619"/>
        <xdr:cNvSpPr/>
      </xdr:nvSpPr>
      <xdr:spPr>
        <a:xfrm flipV="1">
          <a:off x="16316325" y="11334750"/>
          <a:ext cx="0" cy="14287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78</xdr:row>
      <xdr:rowOff>123825</xdr:rowOff>
    </xdr:from>
    <xdr:ext cx="533400" cy="257175"/>
    <xdr:sp>
      <xdr:nvSpPr>
        <xdr:cNvPr id="621" name="公債費最小値テキスト"/>
        <xdr:cNvSpPr txBox="1"/>
      </xdr:nvSpPr>
      <xdr:spPr>
        <a:xfrm>
          <a:off x="16363950" y="12763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12,986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sp>
      <xdr:nvSpPr>
        <xdr:cNvPr id="622" name="直線コネクタ 621"/>
        <xdr:cNvSpPr/>
      </xdr:nvSpPr>
      <xdr:spPr>
        <a:xfrm>
          <a:off x="16230600" y="127539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68</xdr:row>
      <xdr:rowOff>95250</xdr:rowOff>
    </xdr:from>
    <xdr:ext cx="600075" cy="257175"/>
    <xdr:sp>
      <xdr:nvSpPr>
        <xdr:cNvPr id="623" name="公債費最大値テキスト"/>
        <xdr:cNvSpPr txBox="1"/>
      </xdr:nvSpPr>
      <xdr:spPr>
        <a:xfrm>
          <a:off x="16363950" y="111156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211,138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sp>
      <xdr:nvSpPr>
        <xdr:cNvPr id="624" name="直線コネクタ 623"/>
        <xdr:cNvSpPr/>
      </xdr:nvSpPr>
      <xdr:spPr>
        <a:xfrm>
          <a:off x="16230600" y="11334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77</xdr:row>
      <xdr:rowOff>116314</xdr:rowOff>
    </xdr:from>
    <xdr:to>
      <xdr:col>85</xdr:col>
      <xdr:colOff>127000</xdr:colOff>
      <xdr:row>77</xdr:row>
      <xdr:rowOff>124840</xdr:rowOff>
    </xdr:to>
    <xdr:sp>
      <xdr:nvSpPr>
        <xdr:cNvPr id="625" name="直線コネクタ 624"/>
        <xdr:cNvSpPr/>
      </xdr:nvSpPr>
      <xdr:spPr>
        <a:xfrm flipV="1">
          <a:off x="15478125" y="1259205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75</xdr:row>
      <xdr:rowOff>95250</xdr:rowOff>
    </xdr:from>
    <xdr:ext cx="533400" cy="257175"/>
    <xdr:sp>
      <xdr:nvSpPr>
        <xdr:cNvPr id="626" name="公債費平均値テキスト"/>
        <xdr:cNvSpPr txBox="1"/>
      </xdr:nvSpPr>
      <xdr:spPr>
        <a:xfrm>
          <a:off x="16363950" y="122491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56,839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fLocksText="0">
      <xdr:nvSpPr>
        <xdr:cNvPr id="627" name="フローチャート: 判断 626"/>
        <xdr:cNvSpPr/>
      </xdr:nvSpPr>
      <xdr:spPr>
        <a:xfrm>
          <a:off x="16268700" y="123920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77</xdr:row>
      <xdr:rowOff>124840</xdr:rowOff>
    </xdr:from>
    <xdr:to>
      <xdr:col>81</xdr:col>
      <xdr:colOff>50800</xdr:colOff>
      <xdr:row>77</xdr:row>
      <xdr:rowOff>129680</xdr:rowOff>
    </xdr:to>
    <xdr:sp>
      <xdr:nvSpPr>
        <xdr:cNvPr id="628" name="直線コネクタ 627"/>
        <xdr:cNvSpPr/>
      </xdr:nvSpPr>
      <xdr:spPr>
        <a:xfrm flipV="1">
          <a:off x="14592300" y="126015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76</xdr:row>
      <xdr:rowOff>92162</xdr:rowOff>
    </xdr:from>
    <xdr:to>
      <xdr:col>81</xdr:col>
      <xdr:colOff>101600</xdr:colOff>
      <xdr:row>77</xdr:row>
      <xdr:rowOff>22312</xdr:rowOff>
    </xdr:to>
    <xdr:sp fLocksText="0">
      <xdr:nvSpPr>
        <xdr:cNvPr id="629" name="フローチャート: 判断 628"/>
        <xdr:cNvSpPr/>
      </xdr:nvSpPr>
      <xdr:spPr>
        <a:xfrm>
          <a:off x="15430500" y="124110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75</xdr:row>
      <xdr:rowOff>38100</xdr:rowOff>
    </xdr:from>
    <xdr:ext cx="533400" cy="257175"/>
    <xdr:sp>
      <xdr:nvSpPr>
        <xdr:cNvPr id="630" name="テキスト ボックス 629"/>
        <xdr:cNvSpPr txBox="1"/>
      </xdr:nvSpPr>
      <xdr:spPr>
        <a:xfrm>
          <a:off x="15211425" y="12192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54,572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129680</xdr:rowOff>
    </xdr:from>
    <xdr:to>
      <xdr:col>76</xdr:col>
      <xdr:colOff>114300</xdr:colOff>
      <xdr:row>77</xdr:row>
      <xdr:rowOff>136903</xdr:rowOff>
    </xdr:to>
    <xdr:sp>
      <xdr:nvSpPr>
        <xdr:cNvPr id="631" name="直線コネクタ 630"/>
        <xdr:cNvSpPr/>
      </xdr:nvSpPr>
      <xdr:spPr>
        <a:xfrm flipV="1">
          <a:off x="13706475" y="126111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76</xdr:row>
      <xdr:rowOff>111051</xdr:rowOff>
    </xdr:from>
    <xdr:to>
      <xdr:col>76</xdr:col>
      <xdr:colOff>165100</xdr:colOff>
      <xdr:row>77</xdr:row>
      <xdr:rowOff>41201</xdr:rowOff>
    </xdr:to>
    <xdr:sp fLocksText="0">
      <xdr:nvSpPr>
        <xdr:cNvPr id="632" name="フローチャート: 判断 631"/>
        <xdr:cNvSpPr/>
      </xdr:nvSpPr>
      <xdr:spPr>
        <a:xfrm>
          <a:off x="14544675" y="124301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75</xdr:row>
      <xdr:rowOff>57150</xdr:rowOff>
    </xdr:from>
    <xdr:ext cx="533400" cy="257175"/>
    <xdr:sp>
      <xdr:nvSpPr>
        <xdr:cNvPr id="633" name="テキスト ボックス 632"/>
        <xdr:cNvSpPr txBox="1"/>
      </xdr:nvSpPr>
      <xdr:spPr>
        <a:xfrm>
          <a:off x="14316075" y="12211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52,093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136903</xdr:rowOff>
    </xdr:from>
    <xdr:to>
      <xdr:col>71</xdr:col>
      <xdr:colOff>177800</xdr:colOff>
      <xdr:row>77</xdr:row>
      <xdr:rowOff>145377</xdr:rowOff>
    </xdr:to>
    <xdr:sp>
      <xdr:nvSpPr>
        <xdr:cNvPr id="634" name="直線コネクタ 633"/>
        <xdr:cNvSpPr/>
      </xdr:nvSpPr>
      <xdr:spPr>
        <a:xfrm flipV="1">
          <a:off x="12811125" y="126111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76</xdr:row>
      <xdr:rowOff>110106</xdr:rowOff>
    </xdr:from>
    <xdr:to>
      <xdr:col>72</xdr:col>
      <xdr:colOff>38100</xdr:colOff>
      <xdr:row>77</xdr:row>
      <xdr:rowOff>40256</xdr:rowOff>
    </xdr:to>
    <xdr:sp fLocksText="0">
      <xdr:nvSpPr>
        <xdr:cNvPr id="635" name="フローチャート: 判断 634"/>
        <xdr:cNvSpPr/>
      </xdr:nvSpPr>
      <xdr:spPr>
        <a:xfrm>
          <a:off x="13649325" y="124301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75</xdr:row>
      <xdr:rowOff>57150</xdr:rowOff>
    </xdr:from>
    <xdr:ext cx="533400" cy="257175"/>
    <xdr:sp>
      <xdr:nvSpPr>
        <xdr:cNvPr id="636" name="テキスト ボックス 635"/>
        <xdr:cNvSpPr txBox="1"/>
      </xdr:nvSpPr>
      <xdr:spPr>
        <a:xfrm>
          <a:off x="13430250" y="12211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52,217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fLocksText="0">
      <xdr:nvSpPr>
        <xdr:cNvPr id="637" name="フローチャート: 判断 636"/>
        <xdr:cNvSpPr/>
      </xdr:nvSpPr>
      <xdr:spPr>
        <a:xfrm>
          <a:off x="12763500" y="124206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75</xdr:row>
      <xdr:rowOff>47625</xdr:rowOff>
    </xdr:from>
    <xdr:ext cx="533400" cy="257175"/>
    <xdr:sp>
      <xdr:nvSpPr>
        <xdr:cNvPr id="638" name="テキスト ボックス 637"/>
        <xdr:cNvSpPr txBox="1"/>
      </xdr:nvSpPr>
      <xdr:spPr>
        <a:xfrm>
          <a:off x="12544425" y="12201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53,106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xdr:nvSpPr>
        <xdr:cNvPr id="639" name="テキスト ボックス 638"/>
        <xdr:cNvSpPr txBox="1"/>
      </xdr:nvSpPr>
      <xdr:spPr>
        <a:xfrm>
          <a:off x="161258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xdr:nvSpPr>
        <xdr:cNvPr id="640" name="テキスト ボックス 639"/>
        <xdr:cNvSpPr txBox="1"/>
      </xdr:nvSpPr>
      <xdr:spPr>
        <a:xfrm>
          <a:off x="15287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xdr:nvSpPr>
        <xdr:cNvPr id="641" name="テキスト ボックス 640"/>
        <xdr:cNvSpPr txBox="1"/>
      </xdr:nvSpPr>
      <xdr:spPr>
        <a:xfrm>
          <a:off x="14401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xdr:nvSpPr>
        <xdr:cNvPr id="642" name="テキスト ボックス 641"/>
        <xdr:cNvSpPr txBox="1"/>
      </xdr:nvSpPr>
      <xdr:spPr>
        <a:xfrm>
          <a:off x="13506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xdr:nvSpPr>
        <xdr:cNvPr id="643" name="テキスト ボックス 642"/>
        <xdr:cNvSpPr txBox="1"/>
      </xdr:nvSpPr>
      <xdr:spPr>
        <a:xfrm>
          <a:off x="12620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65514</xdr:rowOff>
    </xdr:from>
    <xdr:to>
      <xdr:col>85</xdr:col>
      <xdr:colOff>177800</xdr:colOff>
      <xdr:row>77</xdr:row>
      <xdr:rowOff>167114</xdr:rowOff>
    </xdr:to>
    <xdr:sp fLocksText="0">
      <xdr:nvSpPr>
        <xdr:cNvPr id="644" name="楕円 643"/>
        <xdr:cNvSpPr/>
      </xdr:nvSpPr>
      <xdr:spPr>
        <a:xfrm>
          <a:off x="16268700" y="125444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77</xdr:row>
      <xdr:rowOff>47625</xdr:rowOff>
    </xdr:from>
    <xdr:ext cx="533400" cy="257175"/>
    <xdr:sp>
      <xdr:nvSpPr>
        <xdr:cNvPr id="645" name="公債費該当値テキスト"/>
        <xdr:cNvSpPr txBox="1"/>
      </xdr:nvSpPr>
      <xdr:spPr>
        <a:xfrm>
          <a:off x="16363950" y="12525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35,569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74040</xdr:rowOff>
    </xdr:from>
    <xdr:to>
      <xdr:col>81</xdr:col>
      <xdr:colOff>101600</xdr:colOff>
      <xdr:row>78</xdr:row>
      <xdr:rowOff>4190</xdr:rowOff>
    </xdr:to>
    <xdr:sp fLocksText="0">
      <xdr:nvSpPr>
        <xdr:cNvPr id="646" name="楕円 645"/>
        <xdr:cNvSpPr/>
      </xdr:nvSpPr>
      <xdr:spPr>
        <a:xfrm>
          <a:off x="15430500" y="125539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77</xdr:row>
      <xdr:rowOff>171450</xdr:rowOff>
    </xdr:from>
    <xdr:ext cx="533400" cy="257175"/>
    <xdr:sp>
      <xdr:nvSpPr>
        <xdr:cNvPr id="647" name="テキスト ボックス 646"/>
        <xdr:cNvSpPr txBox="1"/>
      </xdr:nvSpPr>
      <xdr:spPr>
        <a:xfrm>
          <a:off x="15211425" y="12639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34,450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78880</xdr:rowOff>
    </xdr:from>
    <xdr:to>
      <xdr:col>76</xdr:col>
      <xdr:colOff>165100</xdr:colOff>
      <xdr:row>78</xdr:row>
      <xdr:rowOff>9030</xdr:rowOff>
    </xdr:to>
    <xdr:sp fLocksText="0">
      <xdr:nvSpPr>
        <xdr:cNvPr id="648" name="楕円 647"/>
        <xdr:cNvSpPr/>
      </xdr:nvSpPr>
      <xdr:spPr>
        <a:xfrm>
          <a:off x="14544675" y="125539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78</xdr:row>
      <xdr:rowOff>0</xdr:rowOff>
    </xdr:from>
    <xdr:ext cx="533400" cy="257175"/>
    <xdr:sp>
      <xdr:nvSpPr>
        <xdr:cNvPr id="649" name="テキスト ボックス 648"/>
        <xdr:cNvSpPr txBox="1"/>
      </xdr:nvSpPr>
      <xdr:spPr>
        <a:xfrm>
          <a:off x="14316075" y="12639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33,815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86103</xdr:rowOff>
    </xdr:from>
    <xdr:to>
      <xdr:col>72</xdr:col>
      <xdr:colOff>38100</xdr:colOff>
      <xdr:row>78</xdr:row>
      <xdr:rowOff>16253</xdr:rowOff>
    </xdr:to>
    <xdr:sp fLocksText="0">
      <xdr:nvSpPr>
        <xdr:cNvPr id="650" name="楕円 649"/>
        <xdr:cNvSpPr/>
      </xdr:nvSpPr>
      <xdr:spPr>
        <a:xfrm>
          <a:off x="13649325" y="125634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78</xdr:row>
      <xdr:rowOff>9525</xdr:rowOff>
    </xdr:from>
    <xdr:ext cx="533400" cy="257175"/>
    <xdr:sp>
      <xdr:nvSpPr>
        <xdr:cNvPr id="651" name="テキスト ボックス 650"/>
        <xdr:cNvSpPr txBox="1"/>
      </xdr:nvSpPr>
      <xdr:spPr>
        <a:xfrm>
          <a:off x="13430250" y="12649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32,867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94577</xdr:rowOff>
    </xdr:from>
    <xdr:to>
      <xdr:col>67</xdr:col>
      <xdr:colOff>101600</xdr:colOff>
      <xdr:row>78</xdr:row>
      <xdr:rowOff>24727</xdr:rowOff>
    </xdr:to>
    <xdr:sp fLocksText="0">
      <xdr:nvSpPr>
        <xdr:cNvPr id="652" name="楕円 651"/>
        <xdr:cNvSpPr/>
      </xdr:nvSpPr>
      <xdr:spPr>
        <a:xfrm>
          <a:off x="12763500" y="125730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78</xdr:row>
      <xdr:rowOff>19050</xdr:rowOff>
    </xdr:from>
    <xdr:ext cx="533400" cy="257175"/>
    <xdr:sp>
      <xdr:nvSpPr>
        <xdr:cNvPr id="653" name="テキスト ボックス 652"/>
        <xdr:cNvSpPr txBox="1"/>
      </xdr:nvSpPr>
      <xdr:spPr>
        <a:xfrm>
          <a:off x="12544425" y="12658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31,755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fLocksText="0">
      <xdr:nvSpPr>
        <xdr:cNvPr id="654" name="正方形/長方形 653"/>
        <xdr:cNvSpPr/>
      </xdr:nvSpPr>
      <xdr:spPr>
        <a:xfrm>
          <a:off x="12449175"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fLocksText="0">
      <xdr:nvSpPr>
        <xdr:cNvPr id="655" name="正方形/長方形 654"/>
        <xdr:cNvSpPr/>
      </xdr:nvSpPr>
      <xdr:spPr>
        <a:xfrm>
          <a:off x="12573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fLocksText="0">
      <xdr:nvSpPr>
        <xdr:cNvPr id="656" name="正方形/長方形 655"/>
        <xdr:cNvSpPr/>
      </xdr:nvSpPr>
      <xdr:spPr>
        <a:xfrm>
          <a:off x="12573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fLocksText="0">
      <xdr:nvSpPr>
        <xdr:cNvPr id="657" name="正方形/長方形 656"/>
        <xdr:cNvSpPr/>
      </xdr:nvSpPr>
      <xdr:spPr>
        <a:xfrm>
          <a:off x="13592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fLocksText="0">
      <xdr:nvSpPr>
        <xdr:cNvPr id="658" name="正方形/長方形 657"/>
        <xdr:cNvSpPr/>
      </xdr:nvSpPr>
      <xdr:spPr>
        <a:xfrm>
          <a:off x="13592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21,455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fLocksText="0">
      <xdr:nvSpPr>
        <xdr:cNvPr id="659" name="正方形/長方形 658"/>
        <xdr:cNvSpPr/>
      </xdr:nvSpPr>
      <xdr:spPr>
        <a:xfrm>
          <a:off x="14735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fLocksText="0">
      <xdr:nvSpPr>
        <xdr:cNvPr id="660" name="正方形/長方形 659"/>
        <xdr:cNvSpPr/>
      </xdr:nvSpPr>
      <xdr:spPr>
        <a:xfrm>
          <a:off x="14735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29,744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fLocksText="0">
      <xdr:nvSpPr>
        <xdr:cNvPr id="661" name="正方形/長方形 660"/>
        <xdr:cNvSpPr/>
      </xdr:nvSpPr>
      <xdr:spPr>
        <a:xfrm>
          <a:off x="12449175"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87</xdr:row>
      <xdr:rowOff>9525</xdr:rowOff>
    </xdr:from>
    <xdr:ext cx="352425" cy="228600"/>
    <xdr:sp>
      <xdr:nvSpPr>
        <xdr:cNvPr id="662" name="テキスト ボックス 661"/>
        <xdr:cNvSpPr txBox="1"/>
      </xdr:nvSpPr>
      <xdr:spPr>
        <a:xfrm>
          <a:off x="12401550"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sp>
      <xdr:nvSpPr>
        <xdr:cNvPr id="663" name="直線コネクタ 662"/>
        <xdr:cNvSpPr/>
      </xdr:nvSpPr>
      <xdr:spPr>
        <a:xfrm>
          <a:off x="12449175"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xdr:nvSpPr>
        <xdr:cNvPr id="664" name="直線コネクタ 663"/>
        <xdr:cNvSpPr/>
      </xdr:nvSpPr>
      <xdr:spPr>
        <a:xfrm>
          <a:off x="12449175" y="16163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98</xdr:row>
      <xdr:rowOff>76200</xdr:rowOff>
    </xdr:from>
    <xdr:ext cx="247650" cy="257175"/>
    <xdr:sp>
      <xdr:nvSpPr>
        <xdr:cNvPr id="665" name="テキスト ボックス 664"/>
        <xdr:cNvSpPr txBox="1"/>
      </xdr:nvSpPr>
      <xdr:spPr>
        <a:xfrm>
          <a:off x="12192000" y="16021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sp>
      <xdr:nvSpPr>
        <xdr:cNvPr id="666" name="直線コネクタ 665"/>
        <xdr:cNvSpPr/>
      </xdr:nvSpPr>
      <xdr:spPr>
        <a:xfrm>
          <a:off x="12449175" y="1578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96</xdr:row>
      <xdr:rowOff>38100</xdr:rowOff>
    </xdr:from>
    <xdr:ext cx="533400" cy="257175"/>
    <xdr:sp>
      <xdr:nvSpPr>
        <xdr:cNvPr id="667" name="テキスト ボックス 666"/>
        <xdr:cNvSpPr txBox="1"/>
      </xdr:nvSpPr>
      <xdr:spPr>
        <a:xfrm>
          <a:off x="11906250"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sp>
      <xdr:nvSpPr>
        <xdr:cNvPr id="668" name="直線コネクタ 667"/>
        <xdr:cNvSpPr/>
      </xdr:nvSpPr>
      <xdr:spPr>
        <a:xfrm>
          <a:off x="12449175"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93</xdr:row>
      <xdr:rowOff>171450</xdr:rowOff>
    </xdr:from>
    <xdr:ext cx="533400" cy="257175"/>
    <xdr:sp>
      <xdr:nvSpPr>
        <xdr:cNvPr id="669" name="テキスト ボックス 668"/>
        <xdr:cNvSpPr txBox="1"/>
      </xdr:nvSpPr>
      <xdr:spPr>
        <a:xfrm>
          <a:off x="11906250" y="15259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sp>
      <xdr:nvSpPr>
        <xdr:cNvPr id="670" name="直線コネクタ 669"/>
        <xdr:cNvSpPr/>
      </xdr:nvSpPr>
      <xdr:spPr>
        <a:xfrm>
          <a:off x="12449175" y="15020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91</xdr:row>
      <xdr:rowOff>133350</xdr:rowOff>
    </xdr:from>
    <xdr:ext cx="533400" cy="257175"/>
    <xdr:sp>
      <xdr:nvSpPr>
        <xdr:cNvPr id="671" name="テキスト ボックス 670"/>
        <xdr:cNvSpPr txBox="1"/>
      </xdr:nvSpPr>
      <xdr:spPr>
        <a:xfrm>
          <a:off x="11906250" y="14878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sp>
      <xdr:nvSpPr>
        <xdr:cNvPr id="672" name="直線コネクタ 671"/>
        <xdr:cNvSpPr/>
      </xdr:nvSpPr>
      <xdr:spPr>
        <a:xfrm>
          <a:off x="12449175" y="14649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89</xdr:row>
      <xdr:rowOff>95250</xdr:rowOff>
    </xdr:from>
    <xdr:ext cx="600075" cy="257175"/>
    <xdr:sp>
      <xdr:nvSpPr>
        <xdr:cNvPr id="673" name="テキスト ボックス 672"/>
        <xdr:cNvSpPr txBox="1"/>
      </xdr:nvSpPr>
      <xdr:spPr>
        <a:xfrm>
          <a:off x="11849100" y="14516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sp>
      <xdr:nvSpPr>
        <xdr:cNvPr id="674" name="直線コネクタ 673"/>
        <xdr:cNvSpPr/>
      </xdr:nvSpPr>
      <xdr:spPr>
        <a:xfrm>
          <a:off x="12449175"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87</xdr:row>
      <xdr:rowOff>57150</xdr:rowOff>
    </xdr:from>
    <xdr:ext cx="600075" cy="257175"/>
    <xdr:sp>
      <xdr:nvSpPr>
        <xdr:cNvPr id="675" name="テキスト ボックス 674"/>
        <xdr:cNvSpPr txBox="1"/>
      </xdr:nvSpPr>
      <xdr:spPr>
        <a:xfrm>
          <a:off x="11849100"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fLocksText="0">
      <xdr:nvSpPr>
        <xdr:cNvPr id="676" name="積立金グラフ枠"/>
        <xdr:cNvSpPr/>
      </xdr:nvSpPr>
      <xdr:spPr>
        <a:xfrm>
          <a:off x="12449175"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sp>
      <xdr:nvSpPr>
        <xdr:cNvPr id="677" name="直線コネクタ 676"/>
        <xdr:cNvSpPr/>
      </xdr:nvSpPr>
      <xdr:spPr>
        <a:xfrm flipV="1">
          <a:off x="16316325" y="14582775"/>
          <a:ext cx="0" cy="15144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98</xdr:row>
      <xdr:rowOff>152400</xdr:rowOff>
    </xdr:from>
    <xdr:ext cx="466725" cy="257175"/>
    <xdr:sp>
      <xdr:nvSpPr>
        <xdr:cNvPr id="678" name="積立金最小値テキスト"/>
        <xdr:cNvSpPr txBox="1"/>
      </xdr:nvSpPr>
      <xdr:spPr>
        <a:xfrm>
          <a:off x="16363950" y="16097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5,270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sp>
      <xdr:nvSpPr>
        <xdr:cNvPr id="679" name="直線コネクタ 678"/>
        <xdr:cNvSpPr/>
      </xdr:nvSpPr>
      <xdr:spPr>
        <a:xfrm>
          <a:off x="16230600" y="16097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88</xdr:row>
      <xdr:rowOff>104775</xdr:rowOff>
    </xdr:from>
    <xdr:ext cx="600075" cy="257175"/>
    <xdr:sp>
      <xdr:nvSpPr>
        <xdr:cNvPr id="680" name="積立金最大値テキスト"/>
        <xdr:cNvSpPr txBox="1"/>
      </xdr:nvSpPr>
      <xdr:spPr>
        <a:xfrm>
          <a:off x="16363950" y="143637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125,886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sp>
      <xdr:nvSpPr>
        <xdr:cNvPr id="681" name="直線コネクタ 680"/>
        <xdr:cNvSpPr/>
      </xdr:nvSpPr>
      <xdr:spPr>
        <a:xfrm>
          <a:off x="16230600" y="14582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95</xdr:row>
      <xdr:rowOff>122504</xdr:rowOff>
    </xdr:from>
    <xdr:to>
      <xdr:col>85</xdr:col>
      <xdr:colOff>127000</xdr:colOff>
      <xdr:row>95</xdr:row>
      <xdr:rowOff>150685</xdr:rowOff>
    </xdr:to>
    <xdr:sp>
      <xdr:nvSpPr>
        <xdr:cNvPr id="682" name="直線コネクタ 681"/>
        <xdr:cNvSpPr/>
      </xdr:nvSpPr>
      <xdr:spPr>
        <a:xfrm flipV="1">
          <a:off x="15478125" y="1555432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95</xdr:row>
      <xdr:rowOff>152400</xdr:rowOff>
    </xdr:from>
    <xdr:ext cx="533400" cy="257175"/>
    <xdr:sp>
      <xdr:nvSpPr>
        <xdr:cNvPr id="683" name="積立金平均値テキスト"/>
        <xdr:cNvSpPr txBox="1"/>
      </xdr:nvSpPr>
      <xdr:spPr>
        <a:xfrm>
          <a:off x="16363950" y="155829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40,105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fLocksText="0">
      <xdr:nvSpPr>
        <xdr:cNvPr id="684" name="フローチャート: 判断 683"/>
        <xdr:cNvSpPr/>
      </xdr:nvSpPr>
      <xdr:spPr>
        <a:xfrm>
          <a:off x="16268700" y="15601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95</xdr:row>
      <xdr:rowOff>150685</xdr:rowOff>
    </xdr:from>
    <xdr:to>
      <xdr:col>81</xdr:col>
      <xdr:colOff>50800</xdr:colOff>
      <xdr:row>97</xdr:row>
      <xdr:rowOff>58610</xdr:rowOff>
    </xdr:to>
    <xdr:sp>
      <xdr:nvSpPr>
        <xdr:cNvPr id="685" name="直線コネクタ 684"/>
        <xdr:cNvSpPr/>
      </xdr:nvSpPr>
      <xdr:spPr>
        <a:xfrm flipV="1">
          <a:off x="14592300" y="15582900"/>
          <a:ext cx="885825"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95</xdr:row>
      <xdr:rowOff>89218</xdr:rowOff>
    </xdr:from>
    <xdr:to>
      <xdr:col>81</xdr:col>
      <xdr:colOff>101600</xdr:colOff>
      <xdr:row>96</xdr:row>
      <xdr:rowOff>19368</xdr:rowOff>
    </xdr:to>
    <xdr:sp fLocksText="0">
      <xdr:nvSpPr>
        <xdr:cNvPr id="686" name="フローチャート: 判断 685"/>
        <xdr:cNvSpPr/>
      </xdr:nvSpPr>
      <xdr:spPr>
        <a:xfrm>
          <a:off x="15430500" y="15516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94</xdr:row>
      <xdr:rowOff>38100</xdr:rowOff>
    </xdr:from>
    <xdr:ext cx="533400" cy="257175"/>
    <xdr:sp>
      <xdr:nvSpPr>
        <xdr:cNvPr id="687" name="テキスト ボックス 686"/>
        <xdr:cNvSpPr txBox="1"/>
      </xdr:nvSpPr>
      <xdr:spPr>
        <a:xfrm>
          <a:off x="15211425" y="15297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46,475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50825</xdr:rowOff>
    </xdr:from>
    <xdr:to>
      <xdr:col>76</xdr:col>
      <xdr:colOff>114300</xdr:colOff>
      <xdr:row>97</xdr:row>
      <xdr:rowOff>58610</xdr:rowOff>
    </xdr:to>
    <xdr:sp>
      <xdr:nvSpPr>
        <xdr:cNvPr id="688" name="直線コネクタ 687"/>
        <xdr:cNvSpPr/>
      </xdr:nvSpPr>
      <xdr:spPr>
        <a:xfrm>
          <a:off x="13706475" y="158210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96</xdr:row>
      <xdr:rowOff>102857</xdr:rowOff>
    </xdr:from>
    <xdr:to>
      <xdr:col>76</xdr:col>
      <xdr:colOff>165100</xdr:colOff>
      <xdr:row>97</xdr:row>
      <xdr:rowOff>33007</xdr:rowOff>
    </xdr:to>
    <xdr:sp fLocksText="0">
      <xdr:nvSpPr>
        <xdr:cNvPr id="689" name="フローチャート: 判断 688"/>
        <xdr:cNvSpPr/>
      </xdr:nvSpPr>
      <xdr:spPr>
        <a:xfrm>
          <a:off x="14544675" y="15706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95</xdr:row>
      <xdr:rowOff>47625</xdr:rowOff>
    </xdr:from>
    <xdr:ext cx="533400" cy="257175"/>
    <xdr:sp>
      <xdr:nvSpPr>
        <xdr:cNvPr id="690" name="テキスト ボックス 689"/>
        <xdr:cNvSpPr txBox="1"/>
      </xdr:nvSpPr>
      <xdr:spPr>
        <a:xfrm>
          <a:off x="14316075" y="15478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31,901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50825</xdr:rowOff>
    </xdr:from>
    <xdr:to>
      <xdr:col>71</xdr:col>
      <xdr:colOff>177800</xdr:colOff>
      <xdr:row>97</xdr:row>
      <xdr:rowOff>168427</xdr:rowOff>
    </xdr:to>
    <xdr:sp>
      <xdr:nvSpPr>
        <xdr:cNvPr id="691" name="直線コネクタ 690"/>
        <xdr:cNvSpPr/>
      </xdr:nvSpPr>
      <xdr:spPr>
        <a:xfrm flipV="1">
          <a:off x="12811125" y="15821025"/>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97</xdr:row>
      <xdr:rowOff>29184</xdr:rowOff>
    </xdr:from>
    <xdr:to>
      <xdr:col>72</xdr:col>
      <xdr:colOff>38100</xdr:colOff>
      <xdr:row>97</xdr:row>
      <xdr:rowOff>130784</xdr:rowOff>
    </xdr:to>
    <xdr:sp fLocksText="0">
      <xdr:nvSpPr>
        <xdr:cNvPr id="692" name="フローチャート: 判断 691"/>
        <xdr:cNvSpPr/>
      </xdr:nvSpPr>
      <xdr:spPr>
        <a:xfrm>
          <a:off x="13649325" y="15801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97</xdr:row>
      <xdr:rowOff>123825</xdr:rowOff>
    </xdr:from>
    <xdr:ext cx="533400" cy="257175"/>
    <xdr:sp>
      <xdr:nvSpPr>
        <xdr:cNvPr id="693" name="テキスト ボックス 692"/>
        <xdr:cNvSpPr txBox="1"/>
      </xdr:nvSpPr>
      <xdr:spPr>
        <a:xfrm>
          <a:off x="13430250" y="15897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24,202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fLocksText="0">
      <xdr:nvSpPr>
        <xdr:cNvPr id="694" name="フローチャート: 判断 693"/>
        <xdr:cNvSpPr/>
      </xdr:nvSpPr>
      <xdr:spPr>
        <a:xfrm>
          <a:off x="12763500" y="15697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95</xdr:row>
      <xdr:rowOff>38100</xdr:rowOff>
    </xdr:from>
    <xdr:ext cx="533400" cy="257175"/>
    <xdr:sp>
      <xdr:nvSpPr>
        <xdr:cNvPr id="695" name="テキスト ボックス 694"/>
        <xdr:cNvSpPr txBox="1"/>
      </xdr:nvSpPr>
      <xdr:spPr>
        <a:xfrm>
          <a:off x="12544425" y="15468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32,751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xdr:nvSpPr>
        <xdr:cNvPr id="696" name="テキスト ボックス 695"/>
        <xdr:cNvSpPr txBox="1"/>
      </xdr:nvSpPr>
      <xdr:spPr>
        <a:xfrm>
          <a:off x="161258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xdr:nvSpPr>
        <xdr:cNvPr id="697" name="テキスト ボックス 696"/>
        <xdr:cNvSpPr txBox="1"/>
      </xdr:nvSpPr>
      <xdr:spPr>
        <a:xfrm>
          <a:off x="15287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xdr:nvSpPr>
        <xdr:cNvPr id="698" name="テキスト ボックス 697"/>
        <xdr:cNvSpPr txBox="1"/>
      </xdr:nvSpPr>
      <xdr:spPr>
        <a:xfrm>
          <a:off x="14401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xdr:nvSpPr>
        <xdr:cNvPr id="699" name="テキスト ボックス 698"/>
        <xdr:cNvSpPr txBox="1"/>
      </xdr:nvSpPr>
      <xdr:spPr>
        <a:xfrm>
          <a:off x="13506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xdr:nvSpPr>
        <xdr:cNvPr id="700" name="テキスト ボックス 699"/>
        <xdr:cNvSpPr txBox="1"/>
      </xdr:nvSpPr>
      <xdr:spPr>
        <a:xfrm>
          <a:off x="12620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71704</xdr:rowOff>
    </xdr:from>
    <xdr:to>
      <xdr:col>85</xdr:col>
      <xdr:colOff>177800</xdr:colOff>
      <xdr:row>96</xdr:row>
      <xdr:rowOff>1854</xdr:rowOff>
    </xdr:to>
    <xdr:sp fLocksText="0">
      <xdr:nvSpPr>
        <xdr:cNvPr id="701" name="楕円 700"/>
        <xdr:cNvSpPr/>
      </xdr:nvSpPr>
      <xdr:spPr>
        <a:xfrm>
          <a:off x="16268700" y="15506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94</xdr:row>
      <xdr:rowOff>95250</xdr:rowOff>
    </xdr:from>
    <xdr:ext cx="533400" cy="257175"/>
    <xdr:sp>
      <xdr:nvSpPr>
        <xdr:cNvPr id="702" name="積立金該当値テキスト"/>
        <xdr:cNvSpPr txBox="1"/>
      </xdr:nvSpPr>
      <xdr:spPr>
        <a:xfrm>
          <a:off x="16363950" y="1535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47,854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99885</xdr:rowOff>
    </xdr:from>
    <xdr:to>
      <xdr:col>81</xdr:col>
      <xdr:colOff>101600</xdr:colOff>
      <xdr:row>96</xdr:row>
      <xdr:rowOff>30035</xdr:rowOff>
    </xdr:to>
    <xdr:sp fLocksText="0">
      <xdr:nvSpPr>
        <xdr:cNvPr id="703" name="楕円 702"/>
        <xdr:cNvSpPr/>
      </xdr:nvSpPr>
      <xdr:spPr>
        <a:xfrm>
          <a:off x="15430500" y="15525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96</xdr:row>
      <xdr:rowOff>19050</xdr:rowOff>
    </xdr:from>
    <xdr:ext cx="533400" cy="257175"/>
    <xdr:sp>
      <xdr:nvSpPr>
        <xdr:cNvPr id="704" name="テキスト ボックス 703"/>
        <xdr:cNvSpPr txBox="1"/>
      </xdr:nvSpPr>
      <xdr:spPr>
        <a:xfrm>
          <a:off x="15211425" y="15621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45,635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7810</xdr:rowOff>
    </xdr:from>
    <xdr:to>
      <xdr:col>76</xdr:col>
      <xdr:colOff>165100</xdr:colOff>
      <xdr:row>97</xdr:row>
      <xdr:rowOff>109410</xdr:rowOff>
    </xdr:to>
    <xdr:sp fLocksText="0">
      <xdr:nvSpPr>
        <xdr:cNvPr id="705" name="楕円 704"/>
        <xdr:cNvSpPr/>
      </xdr:nvSpPr>
      <xdr:spPr>
        <a:xfrm>
          <a:off x="14544675" y="15782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97</xdr:row>
      <xdr:rowOff>104775</xdr:rowOff>
    </xdr:from>
    <xdr:ext cx="533400" cy="257175"/>
    <xdr:sp>
      <xdr:nvSpPr>
        <xdr:cNvPr id="706" name="テキスト ボックス 705"/>
        <xdr:cNvSpPr txBox="1"/>
      </xdr:nvSpPr>
      <xdr:spPr>
        <a:xfrm>
          <a:off x="14316075" y="15878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25,885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xdr:rowOff>
    </xdr:from>
    <xdr:to>
      <xdr:col>72</xdr:col>
      <xdr:colOff>38100</xdr:colOff>
      <xdr:row>97</xdr:row>
      <xdr:rowOff>101625</xdr:rowOff>
    </xdr:to>
    <xdr:sp fLocksText="0">
      <xdr:nvSpPr>
        <xdr:cNvPr id="707" name="楕円 706"/>
        <xdr:cNvSpPr/>
      </xdr:nvSpPr>
      <xdr:spPr>
        <a:xfrm>
          <a:off x="13649325" y="15773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95</xdr:row>
      <xdr:rowOff>114300</xdr:rowOff>
    </xdr:from>
    <xdr:ext cx="533400" cy="257175"/>
    <xdr:sp>
      <xdr:nvSpPr>
        <xdr:cNvPr id="708" name="テキスト ボックス 707"/>
        <xdr:cNvSpPr txBox="1"/>
      </xdr:nvSpPr>
      <xdr:spPr>
        <a:xfrm>
          <a:off x="13430250" y="155448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26,498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117627</xdr:rowOff>
    </xdr:from>
    <xdr:to>
      <xdr:col>67</xdr:col>
      <xdr:colOff>101600</xdr:colOff>
      <xdr:row>98</xdr:row>
      <xdr:rowOff>47777</xdr:rowOff>
    </xdr:to>
    <xdr:sp fLocksText="0">
      <xdr:nvSpPr>
        <xdr:cNvPr id="709" name="楕円 708"/>
        <xdr:cNvSpPr/>
      </xdr:nvSpPr>
      <xdr:spPr>
        <a:xfrm>
          <a:off x="12763500" y="15887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98</xdr:row>
      <xdr:rowOff>38100</xdr:rowOff>
    </xdr:from>
    <xdr:ext cx="533400" cy="257175"/>
    <xdr:sp>
      <xdr:nvSpPr>
        <xdr:cNvPr id="710" name="テキスト ボックス 709"/>
        <xdr:cNvSpPr txBox="1"/>
      </xdr:nvSpPr>
      <xdr:spPr>
        <a:xfrm>
          <a:off x="12544425" y="159829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17,238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fLocksText="0">
      <xdr:nvSpPr>
        <xdr:cNvPr id="711" name="正方形/長方形 710"/>
        <xdr:cNvSpPr/>
      </xdr:nvSpPr>
      <xdr:spPr>
        <a:xfrm>
          <a:off x="18288000"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fLocksText="0">
      <xdr:nvSpPr>
        <xdr:cNvPr id="712" name="正方形/長方形 711"/>
        <xdr:cNvSpPr/>
      </xdr:nvSpPr>
      <xdr:spPr>
        <a:xfrm>
          <a:off x="18411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fLocksText="0">
      <xdr:nvSpPr>
        <xdr:cNvPr id="713" name="正方形/長方形 712"/>
        <xdr:cNvSpPr/>
      </xdr:nvSpPr>
      <xdr:spPr>
        <a:xfrm>
          <a:off x="18411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fLocksText="0">
      <xdr:nvSpPr>
        <xdr:cNvPr id="714" name="正方形/長方形 713"/>
        <xdr:cNvSpPr/>
      </xdr:nvSpPr>
      <xdr:spPr>
        <a:xfrm>
          <a:off x="19431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fLocksText="0">
      <xdr:nvSpPr>
        <xdr:cNvPr id="715" name="正方形/長方形 714"/>
        <xdr:cNvSpPr/>
      </xdr:nvSpPr>
      <xdr:spPr>
        <a:xfrm>
          <a:off x="19431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2,040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fLocksText="0">
      <xdr:nvSpPr>
        <xdr:cNvPr id="716" name="正方形/長方形 715"/>
        <xdr:cNvSpPr/>
      </xdr:nvSpPr>
      <xdr:spPr>
        <a:xfrm>
          <a:off x="20574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fLocksText="0">
      <xdr:nvSpPr>
        <xdr:cNvPr id="717" name="正方形/長方形 716"/>
        <xdr:cNvSpPr/>
      </xdr:nvSpPr>
      <xdr:spPr>
        <a:xfrm>
          <a:off x="20574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341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fLocksText="0">
      <xdr:nvSpPr>
        <xdr:cNvPr id="718" name="正方形/長方形 717"/>
        <xdr:cNvSpPr/>
      </xdr:nvSpPr>
      <xdr:spPr>
        <a:xfrm>
          <a:off x="18288000"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27</xdr:row>
      <xdr:rowOff>9525</xdr:rowOff>
    </xdr:from>
    <xdr:ext cx="352425" cy="228600"/>
    <xdr:sp>
      <xdr:nvSpPr>
        <xdr:cNvPr id="719" name="テキスト ボックス 718"/>
        <xdr:cNvSpPr txBox="1"/>
      </xdr:nvSpPr>
      <xdr:spPr>
        <a:xfrm>
          <a:off x="1824990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sp>
      <xdr:nvSpPr>
        <xdr:cNvPr id="720" name="直線コネクタ 719"/>
        <xdr:cNvSpPr/>
      </xdr:nvSpPr>
      <xdr:spPr>
        <a:xfrm>
          <a:off x="18288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44450</xdr:rowOff>
    </xdr:from>
    <xdr:to>
      <xdr:col>120</xdr:col>
      <xdr:colOff>114300</xdr:colOff>
      <xdr:row>39</xdr:row>
      <xdr:rowOff>44450</xdr:rowOff>
    </xdr:to>
    <xdr:sp>
      <xdr:nvSpPr>
        <xdr:cNvPr id="721" name="直線コネクタ 720"/>
        <xdr:cNvSpPr/>
      </xdr:nvSpPr>
      <xdr:spPr>
        <a:xfrm>
          <a:off x="18288000" y="6372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38</xdr:row>
      <xdr:rowOff>76200</xdr:rowOff>
    </xdr:from>
    <xdr:ext cx="247650" cy="257175"/>
    <xdr:sp>
      <xdr:nvSpPr>
        <xdr:cNvPr id="722" name="テキスト ボックス 721"/>
        <xdr:cNvSpPr txBox="1"/>
      </xdr:nvSpPr>
      <xdr:spPr>
        <a:xfrm>
          <a:off x="18030825" y="6238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sp>
      <xdr:nvSpPr>
        <xdr:cNvPr id="723" name="直線コネクタ 722"/>
        <xdr:cNvSpPr/>
      </xdr:nvSpPr>
      <xdr:spPr>
        <a:xfrm>
          <a:off x="18288000" y="6010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36</xdr:row>
      <xdr:rowOff>38100</xdr:rowOff>
    </xdr:from>
    <xdr:ext cx="466725" cy="257175"/>
    <xdr:sp>
      <xdr:nvSpPr>
        <xdr:cNvPr id="724" name="テキスト ボックス 723"/>
        <xdr:cNvSpPr txBox="1"/>
      </xdr:nvSpPr>
      <xdr:spPr>
        <a:xfrm>
          <a:off x="17811750" y="5876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sp>
      <xdr:nvSpPr>
        <xdr:cNvPr id="725" name="直線コネクタ 724"/>
        <xdr:cNvSpPr/>
      </xdr:nvSpPr>
      <xdr:spPr>
        <a:xfrm>
          <a:off x="18288000"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33</xdr:row>
      <xdr:rowOff>171450</xdr:rowOff>
    </xdr:from>
    <xdr:ext cx="533400" cy="257175"/>
    <xdr:sp>
      <xdr:nvSpPr>
        <xdr:cNvPr id="726" name="テキスト ボックス 725"/>
        <xdr:cNvSpPr txBox="1"/>
      </xdr:nvSpPr>
      <xdr:spPr>
        <a:xfrm>
          <a:off x="17754600" y="551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sp>
      <xdr:nvSpPr>
        <xdr:cNvPr id="727" name="直線コネクタ 726"/>
        <xdr:cNvSpPr/>
      </xdr:nvSpPr>
      <xdr:spPr>
        <a:xfrm>
          <a:off x="18288000" y="5295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31</xdr:row>
      <xdr:rowOff>133350</xdr:rowOff>
    </xdr:from>
    <xdr:ext cx="533400" cy="257175"/>
    <xdr:sp>
      <xdr:nvSpPr>
        <xdr:cNvPr id="728" name="テキスト ボックス 727"/>
        <xdr:cNvSpPr txBox="1"/>
      </xdr:nvSpPr>
      <xdr:spPr>
        <a:xfrm>
          <a:off x="17754600" y="5162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sp>
      <xdr:nvSpPr>
        <xdr:cNvPr id="729" name="直線コネクタ 728"/>
        <xdr:cNvSpPr/>
      </xdr:nvSpPr>
      <xdr:spPr>
        <a:xfrm>
          <a:off x="18288000" y="4933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29</xdr:row>
      <xdr:rowOff>95250</xdr:rowOff>
    </xdr:from>
    <xdr:ext cx="533400" cy="257175"/>
    <xdr:sp>
      <xdr:nvSpPr>
        <xdr:cNvPr id="730" name="テキスト ボックス 729"/>
        <xdr:cNvSpPr txBox="1"/>
      </xdr:nvSpPr>
      <xdr:spPr>
        <a:xfrm>
          <a:off x="17754600" y="4800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sp>
      <xdr:nvSpPr>
        <xdr:cNvPr id="731" name="直線コネクタ 730"/>
        <xdr:cNvSpPr/>
      </xdr:nvSpPr>
      <xdr:spPr>
        <a:xfrm>
          <a:off x="18288000"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27</xdr:row>
      <xdr:rowOff>57150</xdr:rowOff>
    </xdr:from>
    <xdr:ext cx="533400" cy="257175"/>
    <xdr:sp>
      <xdr:nvSpPr>
        <xdr:cNvPr id="732" name="テキスト ボックス 731"/>
        <xdr:cNvSpPr txBox="1"/>
      </xdr:nvSpPr>
      <xdr:spPr>
        <a:xfrm>
          <a:off x="17754600" y="4438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fLocksText="0">
      <xdr:nvSpPr>
        <xdr:cNvPr id="733" name="投資及び出資金グラフ枠"/>
        <xdr:cNvSpPr/>
      </xdr:nvSpPr>
      <xdr:spPr>
        <a:xfrm>
          <a:off x="18288000"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sp>
      <xdr:nvSpPr>
        <xdr:cNvPr id="734" name="直線コネクタ 733"/>
        <xdr:cNvSpPr/>
      </xdr:nvSpPr>
      <xdr:spPr>
        <a:xfrm flipV="1">
          <a:off x="22155150" y="5057775"/>
          <a:ext cx="0" cy="13144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39</xdr:row>
      <xdr:rowOff>47625</xdr:rowOff>
    </xdr:from>
    <xdr:ext cx="247650" cy="257175"/>
    <xdr:sp>
      <xdr:nvSpPr>
        <xdr:cNvPr id="735" name="投資及び出資金最小値テキスト"/>
        <xdr:cNvSpPr txBox="1"/>
      </xdr:nvSpPr>
      <xdr:spPr>
        <a:xfrm>
          <a:off x="22212300" y="63722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sp>
      <xdr:nvSpPr>
        <xdr:cNvPr id="736" name="直線コネクタ 735"/>
        <xdr:cNvSpPr/>
      </xdr:nvSpPr>
      <xdr:spPr>
        <a:xfrm>
          <a:off x="22069425" y="6372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29</xdr:row>
      <xdr:rowOff>142875</xdr:rowOff>
    </xdr:from>
    <xdr:ext cx="533400" cy="257175"/>
    <xdr:sp>
      <xdr:nvSpPr>
        <xdr:cNvPr id="737" name="投資及び出資金最大値テキスト"/>
        <xdr:cNvSpPr txBox="1"/>
      </xdr:nvSpPr>
      <xdr:spPr>
        <a:xfrm>
          <a:off x="22212300" y="4848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18,207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sp>
      <xdr:nvSpPr>
        <xdr:cNvPr id="738" name="直線コネクタ 737"/>
        <xdr:cNvSpPr/>
      </xdr:nvSpPr>
      <xdr:spPr>
        <a:xfrm>
          <a:off x="22069425" y="5057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44450</xdr:rowOff>
    </xdr:from>
    <xdr:to>
      <xdr:col>116</xdr:col>
      <xdr:colOff>63500</xdr:colOff>
      <xdr:row>39</xdr:row>
      <xdr:rowOff>44450</xdr:rowOff>
    </xdr:to>
    <xdr:sp>
      <xdr:nvSpPr>
        <xdr:cNvPr id="739" name="直線コネクタ 738"/>
        <xdr:cNvSpPr/>
      </xdr:nvSpPr>
      <xdr:spPr>
        <a:xfrm>
          <a:off x="21326475" y="63722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37</xdr:row>
      <xdr:rowOff>9525</xdr:rowOff>
    </xdr:from>
    <xdr:ext cx="466725" cy="257175"/>
    <xdr:sp>
      <xdr:nvSpPr>
        <xdr:cNvPr id="740" name="投資及び出資金平均値テキスト"/>
        <xdr:cNvSpPr txBox="1"/>
      </xdr:nvSpPr>
      <xdr:spPr>
        <a:xfrm>
          <a:off x="22212300" y="601027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2,404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fLocksText="0">
      <xdr:nvSpPr>
        <xdr:cNvPr id="741" name="フローチャート: 判断 740"/>
        <xdr:cNvSpPr/>
      </xdr:nvSpPr>
      <xdr:spPr>
        <a:xfrm>
          <a:off x="22107525" y="6153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sp>
      <xdr:nvSpPr>
        <xdr:cNvPr id="742" name="直線コネクタ 741"/>
        <xdr:cNvSpPr/>
      </xdr:nvSpPr>
      <xdr:spPr>
        <a:xfrm>
          <a:off x="20431125" y="6372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20472</xdr:rowOff>
    </xdr:from>
    <xdr:to>
      <xdr:col>112</xdr:col>
      <xdr:colOff>38100</xdr:colOff>
      <xdr:row>38</xdr:row>
      <xdr:rowOff>122072</xdr:rowOff>
    </xdr:to>
    <xdr:sp fLocksText="0">
      <xdr:nvSpPr>
        <xdr:cNvPr id="743" name="フローチャート: 判断 742"/>
        <xdr:cNvSpPr/>
      </xdr:nvSpPr>
      <xdr:spPr>
        <a:xfrm>
          <a:off x="21269325" y="6181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133350</xdr:colOff>
      <xdr:row>36</xdr:row>
      <xdr:rowOff>142875</xdr:rowOff>
    </xdr:from>
    <xdr:ext cx="466725" cy="257175"/>
    <xdr:sp>
      <xdr:nvSpPr>
        <xdr:cNvPr id="744" name="テキスト ボックス 743"/>
        <xdr:cNvSpPr txBox="1"/>
      </xdr:nvSpPr>
      <xdr:spPr>
        <a:xfrm>
          <a:off x="21088350" y="5981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1,898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sp>
      <xdr:nvSpPr>
        <xdr:cNvPr id="745" name="直線コネクタ 744"/>
        <xdr:cNvSpPr/>
      </xdr:nvSpPr>
      <xdr:spPr>
        <a:xfrm>
          <a:off x="19545300" y="6372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30759</xdr:rowOff>
    </xdr:from>
    <xdr:to>
      <xdr:col>107</xdr:col>
      <xdr:colOff>101600</xdr:colOff>
      <xdr:row>38</xdr:row>
      <xdr:rowOff>132359</xdr:rowOff>
    </xdr:to>
    <xdr:sp fLocksText="0">
      <xdr:nvSpPr>
        <xdr:cNvPr id="746" name="フローチャート: 判断 745"/>
        <xdr:cNvSpPr/>
      </xdr:nvSpPr>
      <xdr:spPr>
        <a:xfrm>
          <a:off x="20383500" y="6191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0</xdr:colOff>
      <xdr:row>36</xdr:row>
      <xdr:rowOff>152400</xdr:rowOff>
    </xdr:from>
    <xdr:ext cx="466725" cy="257175"/>
    <xdr:sp>
      <xdr:nvSpPr>
        <xdr:cNvPr id="747" name="テキスト ボックス 746"/>
        <xdr:cNvSpPr txBox="1"/>
      </xdr:nvSpPr>
      <xdr:spPr>
        <a:xfrm>
          <a:off x="20193000" y="5991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sp>
      <xdr:nvSpPr>
        <xdr:cNvPr id="748" name="直線コネクタ 747"/>
        <xdr:cNvSpPr/>
      </xdr:nvSpPr>
      <xdr:spPr>
        <a:xfrm>
          <a:off x="18659475" y="6372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84861</xdr:rowOff>
    </xdr:from>
    <xdr:to>
      <xdr:col>102</xdr:col>
      <xdr:colOff>165100</xdr:colOff>
      <xdr:row>39</xdr:row>
      <xdr:rowOff>15011</xdr:rowOff>
    </xdr:to>
    <xdr:sp fLocksText="0">
      <xdr:nvSpPr>
        <xdr:cNvPr id="749" name="フローチャート: 判断 748"/>
        <xdr:cNvSpPr/>
      </xdr:nvSpPr>
      <xdr:spPr>
        <a:xfrm>
          <a:off x="19497675" y="624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66675</xdr:colOff>
      <xdr:row>37</xdr:row>
      <xdr:rowOff>28575</xdr:rowOff>
    </xdr:from>
    <xdr:ext cx="466725" cy="257175"/>
    <xdr:sp>
      <xdr:nvSpPr>
        <xdr:cNvPr id="750" name="テキスト ボックス 749"/>
        <xdr:cNvSpPr txBox="1"/>
      </xdr:nvSpPr>
      <xdr:spPr>
        <a:xfrm>
          <a:off x="19307175" y="6029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fLocksText="0">
      <xdr:nvSpPr>
        <xdr:cNvPr id="751" name="フローチャート: 判断 750"/>
        <xdr:cNvSpPr/>
      </xdr:nvSpPr>
      <xdr:spPr>
        <a:xfrm>
          <a:off x="18602325" y="62388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133350</xdr:colOff>
      <xdr:row>37</xdr:row>
      <xdr:rowOff>19050</xdr:rowOff>
    </xdr:from>
    <xdr:ext cx="466725" cy="257175"/>
    <xdr:sp>
      <xdr:nvSpPr>
        <xdr:cNvPr id="752" name="テキスト ボックス 751"/>
        <xdr:cNvSpPr txBox="1"/>
      </xdr:nvSpPr>
      <xdr:spPr>
        <a:xfrm>
          <a:off x="18421350" y="6019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1,190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xdr:nvSpPr>
        <xdr:cNvPr id="753" name="テキスト ボックス 752"/>
        <xdr:cNvSpPr txBox="1"/>
      </xdr:nvSpPr>
      <xdr:spPr>
        <a:xfrm>
          <a:off x="219646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xdr:nvSpPr>
        <xdr:cNvPr id="754" name="テキスト ボックス 753"/>
        <xdr:cNvSpPr txBox="1"/>
      </xdr:nvSpPr>
      <xdr:spPr>
        <a:xfrm>
          <a:off x="21126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xdr:nvSpPr>
        <xdr:cNvPr id="755" name="テキスト ボックス 754"/>
        <xdr:cNvSpPr txBox="1"/>
      </xdr:nvSpPr>
      <xdr:spPr>
        <a:xfrm>
          <a:off x="20240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xdr:nvSpPr>
        <xdr:cNvPr id="756" name="テキスト ボックス 755"/>
        <xdr:cNvSpPr txBox="1"/>
      </xdr:nvSpPr>
      <xdr:spPr>
        <a:xfrm>
          <a:off x="19354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xdr:nvSpPr>
        <xdr:cNvPr id="757" name="テキスト ボックス 756"/>
        <xdr:cNvSpPr txBox="1"/>
      </xdr:nvSpPr>
      <xdr:spPr>
        <a:xfrm>
          <a:off x="18459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fLocksText="0">
      <xdr:nvSpPr>
        <xdr:cNvPr id="758" name="楕円 757"/>
        <xdr:cNvSpPr/>
      </xdr:nvSpPr>
      <xdr:spPr>
        <a:xfrm>
          <a:off x="22107525"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38</xdr:row>
      <xdr:rowOff>76200</xdr:rowOff>
    </xdr:from>
    <xdr:ext cx="247650" cy="257175"/>
    <xdr:sp>
      <xdr:nvSpPr>
        <xdr:cNvPr id="759" name="投資及び出資金該当値テキスト"/>
        <xdr:cNvSpPr txBox="1"/>
      </xdr:nvSpPr>
      <xdr:spPr>
        <a:xfrm>
          <a:off x="22212300" y="6238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fLocksText="0">
      <xdr:nvSpPr>
        <xdr:cNvPr id="760" name="楕円 759"/>
        <xdr:cNvSpPr/>
      </xdr:nvSpPr>
      <xdr:spPr>
        <a:xfrm>
          <a:off x="21269325"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39</xdr:row>
      <xdr:rowOff>85725</xdr:rowOff>
    </xdr:from>
    <xdr:ext cx="247650" cy="257175"/>
    <xdr:sp>
      <xdr:nvSpPr>
        <xdr:cNvPr id="761" name="テキスト ボックス 760"/>
        <xdr:cNvSpPr txBox="1"/>
      </xdr:nvSpPr>
      <xdr:spPr>
        <a:xfrm>
          <a:off x="21193125" y="6410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fLocksText="0">
      <xdr:nvSpPr>
        <xdr:cNvPr id="762" name="楕円 761"/>
        <xdr:cNvSpPr/>
      </xdr:nvSpPr>
      <xdr:spPr>
        <a:xfrm>
          <a:off x="20383500"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39</xdr:row>
      <xdr:rowOff>85725</xdr:rowOff>
    </xdr:from>
    <xdr:ext cx="247650" cy="257175"/>
    <xdr:sp>
      <xdr:nvSpPr>
        <xdr:cNvPr id="763" name="テキスト ボックス 762"/>
        <xdr:cNvSpPr txBox="1"/>
      </xdr:nvSpPr>
      <xdr:spPr>
        <a:xfrm>
          <a:off x="20307300" y="6410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fLocksText="0">
      <xdr:nvSpPr>
        <xdr:cNvPr id="764" name="楕円 763"/>
        <xdr:cNvSpPr/>
      </xdr:nvSpPr>
      <xdr:spPr>
        <a:xfrm>
          <a:off x="19497675"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39</xdr:row>
      <xdr:rowOff>85725</xdr:rowOff>
    </xdr:from>
    <xdr:ext cx="247650" cy="257175"/>
    <xdr:sp>
      <xdr:nvSpPr>
        <xdr:cNvPr id="765" name="テキスト ボックス 764"/>
        <xdr:cNvSpPr txBox="1"/>
      </xdr:nvSpPr>
      <xdr:spPr>
        <a:xfrm>
          <a:off x="19411950" y="6410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fLocksText="0">
      <xdr:nvSpPr>
        <xdr:cNvPr id="766" name="楕円 765"/>
        <xdr:cNvSpPr/>
      </xdr:nvSpPr>
      <xdr:spPr>
        <a:xfrm>
          <a:off x="18602325" y="6324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39</xdr:row>
      <xdr:rowOff>85725</xdr:rowOff>
    </xdr:from>
    <xdr:ext cx="247650" cy="257175"/>
    <xdr:sp>
      <xdr:nvSpPr>
        <xdr:cNvPr id="767" name="テキスト ボックス 766"/>
        <xdr:cNvSpPr txBox="1"/>
      </xdr:nvSpPr>
      <xdr:spPr>
        <a:xfrm>
          <a:off x="18526125" y="6410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fLocksText="0">
      <xdr:nvSpPr>
        <xdr:cNvPr id="768" name="正方形/長方形 767"/>
        <xdr:cNvSpPr/>
      </xdr:nvSpPr>
      <xdr:spPr>
        <a:xfrm>
          <a:off x="18288000"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fLocksText="0">
      <xdr:nvSpPr>
        <xdr:cNvPr id="769" name="正方形/長方形 768"/>
        <xdr:cNvSpPr/>
      </xdr:nvSpPr>
      <xdr:spPr>
        <a:xfrm>
          <a:off x="18411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fLocksText="0">
      <xdr:nvSpPr>
        <xdr:cNvPr id="770" name="正方形/長方形 769"/>
        <xdr:cNvSpPr/>
      </xdr:nvSpPr>
      <xdr:spPr>
        <a:xfrm>
          <a:off x="18411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fLocksText="0">
      <xdr:nvSpPr>
        <xdr:cNvPr id="771" name="正方形/長方形 770"/>
        <xdr:cNvSpPr/>
      </xdr:nvSpPr>
      <xdr:spPr>
        <a:xfrm>
          <a:off x="19431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fLocksText="0">
      <xdr:nvSpPr>
        <xdr:cNvPr id="772" name="正方形/長方形 771"/>
        <xdr:cNvSpPr/>
      </xdr:nvSpPr>
      <xdr:spPr>
        <a:xfrm>
          <a:off x="19431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10,980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fLocksText="0">
      <xdr:nvSpPr>
        <xdr:cNvPr id="773" name="正方形/長方形 772"/>
        <xdr:cNvSpPr/>
      </xdr:nvSpPr>
      <xdr:spPr>
        <a:xfrm>
          <a:off x="20574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fLocksText="0">
      <xdr:nvSpPr>
        <xdr:cNvPr id="774" name="正方形/長方形 773"/>
        <xdr:cNvSpPr/>
      </xdr:nvSpPr>
      <xdr:spPr>
        <a:xfrm>
          <a:off x="20574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1,829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fLocksText="0">
      <xdr:nvSpPr>
        <xdr:cNvPr id="775" name="正方形/長方形 774"/>
        <xdr:cNvSpPr/>
      </xdr:nvSpPr>
      <xdr:spPr>
        <a:xfrm>
          <a:off x="18288000"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47</xdr:row>
      <xdr:rowOff>9525</xdr:rowOff>
    </xdr:from>
    <xdr:ext cx="352425" cy="228600"/>
    <xdr:sp>
      <xdr:nvSpPr>
        <xdr:cNvPr id="776" name="テキスト ボックス 775"/>
        <xdr:cNvSpPr txBox="1"/>
      </xdr:nvSpPr>
      <xdr:spPr>
        <a:xfrm>
          <a:off x="1824990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sp>
      <xdr:nvSpPr>
        <xdr:cNvPr id="777" name="直線コネクタ 776"/>
        <xdr:cNvSpPr/>
      </xdr:nvSpPr>
      <xdr:spPr>
        <a:xfrm>
          <a:off x="18288000"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58</xdr:row>
      <xdr:rowOff>25400</xdr:rowOff>
    </xdr:from>
    <xdr:to>
      <xdr:col>120</xdr:col>
      <xdr:colOff>114300</xdr:colOff>
      <xdr:row>58</xdr:row>
      <xdr:rowOff>25400</xdr:rowOff>
    </xdr:to>
    <xdr:sp>
      <xdr:nvSpPr>
        <xdr:cNvPr id="778" name="直線コネクタ 777"/>
        <xdr:cNvSpPr/>
      </xdr:nvSpPr>
      <xdr:spPr>
        <a:xfrm>
          <a:off x="18288000" y="94297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57</xdr:row>
      <xdr:rowOff>57150</xdr:rowOff>
    </xdr:from>
    <xdr:ext cx="247650" cy="257175"/>
    <xdr:sp>
      <xdr:nvSpPr>
        <xdr:cNvPr id="779" name="テキスト ボックス 778"/>
        <xdr:cNvSpPr txBox="1"/>
      </xdr:nvSpPr>
      <xdr:spPr>
        <a:xfrm>
          <a:off x="18030825" y="92964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sp>
      <xdr:nvSpPr>
        <xdr:cNvPr id="780" name="直線コネクタ 779"/>
        <xdr:cNvSpPr/>
      </xdr:nvSpPr>
      <xdr:spPr>
        <a:xfrm>
          <a:off x="18288000"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53</xdr:row>
      <xdr:rowOff>171450</xdr:rowOff>
    </xdr:from>
    <xdr:ext cx="533400" cy="257175"/>
    <xdr:sp>
      <xdr:nvSpPr>
        <xdr:cNvPr id="781" name="テキスト ボックス 780"/>
        <xdr:cNvSpPr txBox="1"/>
      </xdr:nvSpPr>
      <xdr:spPr>
        <a:xfrm>
          <a:off x="17754600" y="8753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sp>
      <xdr:nvSpPr>
        <xdr:cNvPr id="782" name="直線コネクタ 781"/>
        <xdr:cNvSpPr/>
      </xdr:nvSpPr>
      <xdr:spPr>
        <a:xfrm>
          <a:off x="18288000" y="83534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50</xdr:row>
      <xdr:rowOff>114300</xdr:rowOff>
    </xdr:from>
    <xdr:ext cx="533400" cy="257175"/>
    <xdr:sp>
      <xdr:nvSpPr>
        <xdr:cNvPr id="783" name="テキスト ボックス 782"/>
        <xdr:cNvSpPr txBox="1"/>
      </xdr:nvSpPr>
      <xdr:spPr>
        <a:xfrm>
          <a:off x="17754600" y="8220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sp>
      <xdr:nvSpPr>
        <xdr:cNvPr id="784" name="直線コネクタ 783"/>
        <xdr:cNvSpPr/>
      </xdr:nvSpPr>
      <xdr:spPr>
        <a:xfrm>
          <a:off x="18288000"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47</xdr:row>
      <xdr:rowOff>57150</xdr:rowOff>
    </xdr:from>
    <xdr:ext cx="533400" cy="257175"/>
    <xdr:sp>
      <xdr:nvSpPr>
        <xdr:cNvPr id="785" name="テキスト ボックス 784"/>
        <xdr:cNvSpPr txBox="1"/>
      </xdr:nvSpPr>
      <xdr:spPr>
        <a:xfrm>
          <a:off x="17754600" y="7677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fLocksText="0">
      <xdr:nvSpPr>
        <xdr:cNvPr id="786" name="貸付金グラフ枠"/>
        <xdr:cNvSpPr/>
      </xdr:nvSpPr>
      <xdr:spPr>
        <a:xfrm>
          <a:off x="18288000"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sp>
      <xdr:nvSpPr>
        <xdr:cNvPr id="787" name="直線コネクタ 786"/>
        <xdr:cNvSpPr/>
      </xdr:nvSpPr>
      <xdr:spPr>
        <a:xfrm flipV="1">
          <a:off x="22155150" y="8305800"/>
          <a:ext cx="0" cy="11239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58</xdr:row>
      <xdr:rowOff>28575</xdr:rowOff>
    </xdr:from>
    <xdr:ext cx="247650" cy="257175"/>
    <xdr:sp>
      <xdr:nvSpPr>
        <xdr:cNvPr id="788" name="貸付金最小値テキスト"/>
        <xdr:cNvSpPr txBox="1"/>
      </xdr:nvSpPr>
      <xdr:spPr>
        <a:xfrm>
          <a:off x="22212300" y="94297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sp>
      <xdr:nvSpPr>
        <xdr:cNvPr id="789" name="直線コネクタ 788"/>
        <xdr:cNvSpPr/>
      </xdr:nvSpPr>
      <xdr:spPr>
        <a:xfrm>
          <a:off x="22069425" y="9429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49</xdr:row>
      <xdr:rowOff>152400</xdr:rowOff>
    </xdr:from>
    <xdr:ext cx="533400" cy="257175"/>
    <xdr:sp>
      <xdr:nvSpPr>
        <xdr:cNvPr id="790" name="貸付金最大値テキスト"/>
        <xdr:cNvSpPr txBox="1"/>
      </xdr:nvSpPr>
      <xdr:spPr>
        <a:xfrm>
          <a:off x="22212300" y="8096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20,843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sp>
      <xdr:nvSpPr>
        <xdr:cNvPr id="791" name="直線コネクタ 790"/>
        <xdr:cNvSpPr/>
      </xdr:nvSpPr>
      <xdr:spPr>
        <a:xfrm>
          <a:off x="22069425" y="8305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58</xdr:row>
      <xdr:rowOff>11455</xdr:rowOff>
    </xdr:from>
    <xdr:to>
      <xdr:col>116</xdr:col>
      <xdr:colOff>63500</xdr:colOff>
      <xdr:row>58</xdr:row>
      <xdr:rowOff>11570</xdr:rowOff>
    </xdr:to>
    <xdr:sp>
      <xdr:nvSpPr>
        <xdr:cNvPr id="792" name="直線コネクタ 791"/>
        <xdr:cNvSpPr/>
      </xdr:nvSpPr>
      <xdr:spPr>
        <a:xfrm flipV="1">
          <a:off x="21326475" y="94107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56</xdr:row>
      <xdr:rowOff>66675</xdr:rowOff>
    </xdr:from>
    <xdr:ext cx="466725" cy="257175"/>
    <xdr:sp>
      <xdr:nvSpPr>
        <xdr:cNvPr id="793" name="貸付金平均値テキスト"/>
        <xdr:cNvSpPr txBox="1"/>
      </xdr:nvSpPr>
      <xdr:spPr>
        <a:xfrm>
          <a:off x="22212300" y="91440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1,712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fLocksText="0">
      <xdr:nvSpPr>
        <xdr:cNvPr id="794" name="フローチャート: 判断 793"/>
        <xdr:cNvSpPr/>
      </xdr:nvSpPr>
      <xdr:spPr>
        <a:xfrm>
          <a:off x="22107525" y="9286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56</xdr:row>
      <xdr:rowOff>87065</xdr:rowOff>
    </xdr:from>
    <xdr:to>
      <xdr:col>111</xdr:col>
      <xdr:colOff>177800</xdr:colOff>
      <xdr:row>58</xdr:row>
      <xdr:rowOff>11570</xdr:rowOff>
    </xdr:to>
    <xdr:sp>
      <xdr:nvSpPr>
        <xdr:cNvPr id="795" name="直線コネクタ 794"/>
        <xdr:cNvSpPr/>
      </xdr:nvSpPr>
      <xdr:spPr>
        <a:xfrm>
          <a:off x="20431125" y="9163050"/>
          <a:ext cx="885825"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56</xdr:row>
      <xdr:rowOff>74726</xdr:rowOff>
    </xdr:from>
    <xdr:to>
      <xdr:col>112</xdr:col>
      <xdr:colOff>38100</xdr:colOff>
      <xdr:row>57</xdr:row>
      <xdr:rowOff>4876</xdr:rowOff>
    </xdr:to>
    <xdr:sp fLocksText="0">
      <xdr:nvSpPr>
        <xdr:cNvPr id="796" name="フローチャート: 判断 795"/>
        <xdr:cNvSpPr/>
      </xdr:nvSpPr>
      <xdr:spPr>
        <a:xfrm>
          <a:off x="21269325" y="91535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133350</xdr:colOff>
      <xdr:row>55</xdr:row>
      <xdr:rowOff>19050</xdr:rowOff>
    </xdr:from>
    <xdr:ext cx="466725" cy="257175"/>
    <xdr:sp>
      <xdr:nvSpPr>
        <xdr:cNvPr id="797" name="テキスト ボックス 796"/>
        <xdr:cNvSpPr txBox="1"/>
      </xdr:nvSpPr>
      <xdr:spPr>
        <a:xfrm>
          <a:off x="21088350" y="89344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4,248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87065</xdr:rowOff>
    </xdr:from>
    <xdr:to>
      <xdr:col>107</xdr:col>
      <xdr:colOff>50800</xdr:colOff>
      <xdr:row>58</xdr:row>
      <xdr:rowOff>11684</xdr:rowOff>
    </xdr:to>
    <xdr:sp>
      <xdr:nvSpPr>
        <xdr:cNvPr id="798" name="直線コネクタ 797"/>
        <xdr:cNvSpPr/>
      </xdr:nvSpPr>
      <xdr:spPr>
        <a:xfrm flipV="1">
          <a:off x="19545300" y="9163050"/>
          <a:ext cx="885825"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56</xdr:row>
      <xdr:rowOff>112846</xdr:rowOff>
    </xdr:from>
    <xdr:to>
      <xdr:col>107</xdr:col>
      <xdr:colOff>101600</xdr:colOff>
      <xdr:row>57</xdr:row>
      <xdr:rowOff>42996</xdr:rowOff>
    </xdr:to>
    <xdr:sp fLocksText="0">
      <xdr:nvSpPr>
        <xdr:cNvPr id="799" name="フローチャート: 判断 798"/>
        <xdr:cNvSpPr/>
      </xdr:nvSpPr>
      <xdr:spPr>
        <a:xfrm>
          <a:off x="20383500" y="91916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0</xdr:colOff>
      <xdr:row>57</xdr:row>
      <xdr:rowOff>38100</xdr:rowOff>
    </xdr:from>
    <xdr:ext cx="466725" cy="257175"/>
    <xdr:sp>
      <xdr:nvSpPr>
        <xdr:cNvPr id="800" name="テキスト ボックス 799"/>
        <xdr:cNvSpPr txBox="1"/>
      </xdr:nvSpPr>
      <xdr:spPr>
        <a:xfrm>
          <a:off x="20193000" y="9277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3,581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11684</xdr:rowOff>
    </xdr:from>
    <xdr:to>
      <xdr:col>102</xdr:col>
      <xdr:colOff>114300</xdr:colOff>
      <xdr:row>58</xdr:row>
      <xdr:rowOff>11741</xdr:rowOff>
    </xdr:to>
    <xdr:sp>
      <xdr:nvSpPr>
        <xdr:cNvPr id="801" name="直線コネクタ 800"/>
        <xdr:cNvSpPr/>
      </xdr:nvSpPr>
      <xdr:spPr>
        <a:xfrm flipV="1">
          <a:off x="18659475" y="94107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57</xdr:row>
      <xdr:rowOff>47181</xdr:rowOff>
    </xdr:from>
    <xdr:to>
      <xdr:col>102</xdr:col>
      <xdr:colOff>165100</xdr:colOff>
      <xdr:row>57</xdr:row>
      <xdr:rowOff>148781</xdr:rowOff>
    </xdr:to>
    <xdr:sp fLocksText="0">
      <xdr:nvSpPr>
        <xdr:cNvPr id="802" name="フローチャート: 判断 801"/>
        <xdr:cNvSpPr/>
      </xdr:nvSpPr>
      <xdr:spPr>
        <a:xfrm>
          <a:off x="19497675" y="9286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66675</xdr:colOff>
      <xdr:row>55</xdr:row>
      <xdr:rowOff>161925</xdr:rowOff>
    </xdr:from>
    <xdr:ext cx="466725" cy="257175"/>
    <xdr:sp>
      <xdr:nvSpPr>
        <xdr:cNvPr id="803" name="テキスト ボックス 802"/>
        <xdr:cNvSpPr txBox="1"/>
      </xdr:nvSpPr>
      <xdr:spPr>
        <a:xfrm>
          <a:off x="19307175" y="9077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fLocksText="0">
      <xdr:nvSpPr>
        <xdr:cNvPr id="804" name="フローチャート: 判断 803"/>
        <xdr:cNvSpPr/>
      </xdr:nvSpPr>
      <xdr:spPr>
        <a:xfrm>
          <a:off x="18602325" y="9258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133350</xdr:colOff>
      <xdr:row>55</xdr:row>
      <xdr:rowOff>133350</xdr:rowOff>
    </xdr:from>
    <xdr:ext cx="466725" cy="257175"/>
    <xdr:sp>
      <xdr:nvSpPr>
        <xdr:cNvPr id="805" name="テキスト ボックス 804"/>
        <xdr:cNvSpPr txBox="1"/>
      </xdr:nvSpPr>
      <xdr:spPr>
        <a:xfrm>
          <a:off x="18421350" y="9048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2,243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xdr:nvSpPr>
        <xdr:cNvPr id="806" name="テキスト ボックス 805"/>
        <xdr:cNvSpPr txBox="1"/>
      </xdr:nvSpPr>
      <xdr:spPr>
        <a:xfrm>
          <a:off x="219646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xdr:nvSpPr>
        <xdr:cNvPr id="807" name="テキスト ボックス 806"/>
        <xdr:cNvSpPr txBox="1"/>
      </xdr:nvSpPr>
      <xdr:spPr>
        <a:xfrm>
          <a:off x="21126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xdr:nvSpPr>
        <xdr:cNvPr id="808" name="テキスト ボックス 807"/>
        <xdr:cNvSpPr txBox="1"/>
      </xdr:nvSpPr>
      <xdr:spPr>
        <a:xfrm>
          <a:off x="20240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xdr:nvSpPr>
        <xdr:cNvPr id="809" name="テキスト ボックス 808"/>
        <xdr:cNvSpPr txBox="1"/>
      </xdr:nvSpPr>
      <xdr:spPr>
        <a:xfrm>
          <a:off x="19354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xdr:nvSpPr>
        <xdr:cNvPr id="810" name="テキスト ボックス 809"/>
        <xdr:cNvSpPr txBox="1"/>
      </xdr:nvSpPr>
      <xdr:spPr>
        <a:xfrm>
          <a:off x="18459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132105</xdr:rowOff>
    </xdr:from>
    <xdr:to>
      <xdr:col>116</xdr:col>
      <xdr:colOff>114300</xdr:colOff>
      <xdr:row>58</xdr:row>
      <xdr:rowOff>62255</xdr:rowOff>
    </xdr:to>
    <xdr:sp fLocksText="0">
      <xdr:nvSpPr>
        <xdr:cNvPr id="811" name="楕円 810"/>
        <xdr:cNvSpPr/>
      </xdr:nvSpPr>
      <xdr:spPr>
        <a:xfrm>
          <a:off x="22107525" y="9372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57</xdr:row>
      <xdr:rowOff>47625</xdr:rowOff>
    </xdr:from>
    <xdr:ext cx="381000" cy="257175"/>
    <xdr:sp>
      <xdr:nvSpPr>
        <xdr:cNvPr id="812" name="貸付金該当値テキスト"/>
        <xdr:cNvSpPr txBox="1"/>
      </xdr:nvSpPr>
      <xdr:spPr>
        <a:xfrm>
          <a:off x="22212300" y="92868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244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132220</xdr:rowOff>
    </xdr:from>
    <xdr:to>
      <xdr:col>112</xdr:col>
      <xdr:colOff>38100</xdr:colOff>
      <xdr:row>58</xdr:row>
      <xdr:rowOff>62370</xdr:rowOff>
    </xdr:to>
    <xdr:sp fLocksText="0">
      <xdr:nvSpPr>
        <xdr:cNvPr id="813" name="楕円 812"/>
        <xdr:cNvSpPr/>
      </xdr:nvSpPr>
      <xdr:spPr>
        <a:xfrm>
          <a:off x="21269325" y="9372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171450</xdr:colOff>
      <xdr:row>58</xdr:row>
      <xdr:rowOff>57150</xdr:rowOff>
    </xdr:from>
    <xdr:ext cx="381000" cy="257175"/>
    <xdr:sp>
      <xdr:nvSpPr>
        <xdr:cNvPr id="814" name="テキスト ボックス 813"/>
        <xdr:cNvSpPr txBox="1"/>
      </xdr:nvSpPr>
      <xdr:spPr>
        <a:xfrm>
          <a:off x="21126450" y="94583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36265</xdr:rowOff>
    </xdr:from>
    <xdr:to>
      <xdr:col>107</xdr:col>
      <xdr:colOff>101600</xdr:colOff>
      <xdr:row>56</xdr:row>
      <xdr:rowOff>137865</xdr:rowOff>
    </xdr:to>
    <xdr:sp fLocksText="0">
      <xdr:nvSpPr>
        <xdr:cNvPr id="815" name="楕円 814"/>
        <xdr:cNvSpPr/>
      </xdr:nvSpPr>
      <xdr:spPr>
        <a:xfrm>
          <a:off x="20383500" y="9115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0</xdr:colOff>
      <xdr:row>54</xdr:row>
      <xdr:rowOff>152400</xdr:rowOff>
    </xdr:from>
    <xdr:ext cx="466725" cy="257175"/>
    <xdr:sp>
      <xdr:nvSpPr>
        <xdr:cNvPr id="816" name="テキスト ボックス 815"/>
        <xdr:cNvSpPr txBox="1"/>
      </xdr:nvSpPr>
      <xdr:spPr>
        <a:xfrm>
          <a:off x="20193000" y="8905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4,921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132334</xdr:rowOff>
    </xdr:from>
    <xdr:to>
      <xdr:col>102</xdr:col>
      <xdr:colOff>165100</xdr:colOff>
      <xdr:row>58</xdr:row>
      <xdr:rowOff>62484</xdr:rowOff>
    </xdr:to>
    <xdr:sp fLocksText="0">
      <xdr:nvSpPr>
        <xdr:cNvPr id="817" name="楕円 816"/>
        <xdr:cNvSpPr/>
      </xdr:nvSpPr>
      <xdr:spPr>
        <a:xfrm>
          <a:off x="19497675" y="9372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114300</xdr:colOff>
      <xdr:row>58</xdr:row>
      <xdr:rowOff>57150</xdr:rowOff>
    </xdr:from>
    <xdr:ext cx="381000" cy="257175"/>
    <xdr:sp>
      <xdr:nvSpPr>
        <xdr:cNvPr id="818" name="テキスト ボックス 817"/>
        <xdr:cNvSpPr txBox="1"/>
      </xdr:nvSpPr>
      <xdr:spPr>
        <a:xfrm>
          <a:off x="19354800" y="94583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132391</xdr:rowOff>
    </xdr:from>
    <xdr:to>
      <xdr:col>98</xdr:col>
      <xdr:colOff>38100</xdr:colOff>
      <xdr:row>58</xdr:row>
      <xdr:rowOff>62541</xdr:rowOff>
    </xdr:to>
    <xdr:sp fLocksText="0">
      <xdr:nvSpPr>
        <xdr:cNvPr id="819" name="楕円 818"/>
        <xdr:cNvSpPr/>
      </xdr:nvSpPr>
      <xdr:spPr>
        <a:xfrm>
          <a:off x="18602325" y="9372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171450</xdr:colOff>
      <xdr:row>58</xdr:row>
      <xdr:rowOff>57150</xdr:rowOff>
    </xdr:from>
    <xdr:ext cx="381000" cy="257175"/>
    <xdr:sp>
      <xdr:nvSpPr>
        <xdr:cNvPr id="820" name="テキスト ボックス 819"/>
        <xdr:cNvSpPr txBox="1"/>
      </xdr:nvSpPr>
      <xdr:spPr>
        <a:xfrm>
          <a:off x="18459450" y="94583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239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fLocksText="0">
      <xdr:nvSpPr>
        <xdr:cNvPr id="821" name="正方形/長方形 820"/>
        <xdr:cNvSpPr/>
      </xdr:nvSpPr>
      <xdr:spPr>
        <a:xfrm>
          <a:off x="18288000"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fLocksText="0">
      <xdr:nvSpPr>
        <xdr:cNvPr id="822" name="正方形/長方形 821"/>
        <xdr:cNvSpPr/>
      </xdr:nvSpPr>
      <xdr:spPr>
        <a:xfrm>
          <a:off x="18411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fLocksText="0">
      <xdr:nvSpPr>
        <xdr:cNvPr id="823" name="正方形/長方形 822"/>
        <xdr:cNvSpPr/>
      </xdr:nvSpPr>
      <xdr:spPr>
        <a:xfrm>
          <a:off x="18411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17/59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fLocksText="0">
      <xdr:nvSpPr>
        <xdr:cNvPr id="824" name="正方形/長方形 823"/>
        <xdr:cNvSpPr/>
      </xdr:nvSpPr>
      <xdr:spPr>
        <a:xfrm>
          <a:off x="19431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fLocksText="0">
      <xdr:nvSpPr>
        <xdr:cNvPr id="825" name="正方形/長方形 824"/>
        <xdr:cNvSpPr/>
      </xdr:nvSpPr>
      <xdr:spPr>
        <a:xfrm>
          <a:off x="19431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39,719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fLocksText="0">
      <xdr:nvSpPr>
        <xdr:cNvPr id="826" name="正方形/長方形 825"/>
        <xdr:cNvSpPr/>
      </xdr:nvSpPr>
      <xdr:spPr>
        <a:xfrm>
          <a:off x="20574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fLocksText="0">
      <xdr:nvSpPr>
        <xdr:cNvPr id="827" name="正方形/長方形 826"/>
        <xdr:cNvSpPr/>
      </xdr:nvSpPr>
      <xdr:spPr>
        <a:xfrm>
          <a:off x="20574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35,475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fLocksText="0">
      <xdr:nvSpPr>
        <xdr:cNvPr id="828" name="正方形/長方形 827"/>
        <xdr:cNvSpPr/>
      </xdr:nvSpPr>
      <xdr:spPr>
        <a:xfrm>
          <a:off x="18288000"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67</xdr:row>
      <xdr:rowOff>9525</xdr:rowOff>
    </xdr:from>
    <xdr:ext cx="352425" cy="228600"/>
    <xdr:sp>
      <xdr:nvSpPr>
        <xdr:cNvPr id="829" name="テキスト ボックス 828"/>
        <xdr:cNvSpPr txBox="1"/>
      </xdr:nvSpPr>
      <xdr:spPr>
        <a:xfrm>
          <a:off x="18249900"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sp>
      <xdr:nvSpPr>
        <xdr:cNvPr id="830" name="直線コネクタ 829"/>
        <xdr:cNvSpPr/>
      </xdr:nvSpPr>
      <xdr:spPr>
        <a:xfrm>
          <a:off x="18288000"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80</xdr:row>
      <xdr:rowOff>114300</xdr:rowOff>
    </xdr:from>
    <xdr:ext cx="247650" cy="257175"/>
    <xdr:sp>
      <xdr:nvSpPr>
        <xdr:cNvPr id="831" name="テキスト ボックス 830"/>
        <xdr:cNvSpPr txBox="1"/>
      </xdr:nvSpPr>
      <xdr:spPr>
        <a:xfrm>
          <a:off x="18030825" y="130778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sp>
      <xdr:nvSpPr>
        <xdr:cNvPr id="832" name="直線コネクタ 831"/>
        <xdr:cNvSpPr/>
      </xdr:nvSpPr>
      <xdr:spPr>
        <a:xfrm>
          <a:off x="18288000" y="12896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78</xdr:row>
      <xdr:rowOff>123825</xdr:rowOff>
    </xdr:from>
    <xdr:ext cx="533400" cy="257175"/>
    <xdr:sp>
      <xdr:nvSpPr>
        <xdr:cNvPr id="833" name="テキスト ボックス 832"/>
        <xdr:cNvSpPr txBox="1"/>
      </xdr:nvSpPr>
      <xdr:spPr>
        <a:xfrm>
          <a:off x="17754600" y="12763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sp>
      <xdr:nvSpPr>
        <xdr:cNvPr id="834" name="直線コネクタ 833"/>
        <xdr:cNvSpPr/>
      </xdr:nvSpPr>
      <xdr:spPr>
        <a:xfrm>
          <a:off x="18288000" y="125920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76</xdr:row>
      <xdr:rowOff>142875</xdr:rowOff>
    </xdr:from>
    <xdr:ext cx="533400" cy="257175"/>
    <xdr:sp>
      <xdr:nvSpPr>
        <xdr:cNvPr id="835" name="テキスト ボックス 834"/>
        <xdr:cNvSpPr txBox="1"/>
      </xdr:nvSpPr>
      <xdr:spPr>
        <a:xfrm>
          <a:off x="17754600" y="12458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sp>
      <xdr:nvSpPr>
        <xdr:cNvPr id="836" name="直線コネクタ 835"/>
        <xdr:cNvSpPr/>
      </xdr:nvSpPr>
      <xdr:spPr>
        <a:xfrm>
          <a:off x="18288000" y="12287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74</xdr:row>
      <xdr:rowOff>161925</xdr:rowOff>
    </xdr:from>
    <xdr:ext cx="533400" cy="257175"/>
    <xdr:sp>
      <xdr:nvSpPr>
        <xdr:cNvPr id="837" name="テキスト ボックス 836"/>
        <xdr:cNvSpPr txBox="1"/>
      </xdr:nvSpPr>
      <xdr:spPr>
        <a:xfrm>
          <a:off x="17754600" y="12153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sp>
      <xdr:nvSpPr>
        <xdr:cNvPr id="838" name="直線コネクタ 837"/>
        <xdr:cNvSpPr/>
      </xdr:nvSpPr>
      <xdr:spPr>
        <a:xfrm>
          <a:off x="18288000" y="1198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73</xdr:row>
      <xdr:rowOff>9525</xdr:rowOff>
    </xdr:from>
    <xdr:ext cx="533400" cy="257175"/>
    <xdr:sp>
      <xdr:nvSpPr>
        <xdr:cNvPr id="839" name="テキスト ボックス 838"/>
        <xdr:cNvSpPr txBox="1"/>
      </xdr:nvSpPr>
      <xdr:spPr>
        <a:xfrm>
          <a:off x="17754600" y="11839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sp>
      <xdr:nvSpPr>
        <xdr:cNvPr id="840" name="直線コネクタ 839"/>
        <xdr:cNvSpPr/>
      </xdr:nvSpPr>
      <xdr:spPr>
        <a:xfrm>
          <a:off x="18288000" y="116681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71</xdr:row>
      <xdr:rowOff>19050</xdr:rowOff>
    </xdr:from>
    <xdr:ext cx="600075" cy="257175"/>
    <xdr:sp>
      <xdr:nvSpPr>
        <xdr:cNvPr id="841" name="テキスト ボックス 840"/>
        <xdr:cNvSpPr txBox="1"/>
      </xdr:nvSpPr>
      <xdr:spPr>
        <a:xfrm>
          <a:off x="17687925" y="115252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sp>
      <xdr:nvSpPr>
        <xdr:cNvPr id="842" name="直線コネクタ 841"/>
        <xdr:cNvSpPr/>
      </xdr:nvSpPr>
      <xdr:spPr>
        <a:xfrm>
          <a:off x="18288000" y="11353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69</xdr:row>
      <xdr:rowOff>38100</xdr:rowOff>
    </xdr:from>
    <xdr:ext cx="600075" cy="257175"/>
    <xdr:sp>
      <xdr:nvSpPr>
        <xdr:cNvPr id="843" name="テキスト ボックス 842"/>
        <xdr:cNvSpPr txBox="1"/>
      </xdr:nvSpPr>
      <xdr:spPr>
        <a:xfrm>
          <a:off x="17687925" y="112204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sp>
      <xdr:nvSpPr>
        <xdr:cNvPr id="844" name="直線コネクタ 843"/>
        <xdr:cNvSpPr/>
      </xdr:nvSpPr>
      <xdr:spPr>
        <a:xfrm>
          <a:off x="18288000"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67</xdr:row>
      <xdr:rowOff>57150</xdr:rowOff>
    </xdr:from>
    <xdr:ext cx="600075" cy="257175"/>
    <xdr:sp>
      <xdr:nvSpPr>
        <xdr:cNvPr id="845" name="テキスト ボックス 844"/>
        <xdr:cNvSpPr txBox="1"/>
      </xdr:nvSpPr>
      <xdr:spPr>
        <a:xfrm>
          <a:off x="17687925"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fLocksText="0">
      <xdr:nvSpPr>
        <xdr:cNvPr id="846" name="繰出金グラフ枠"/>
        <xdr:cNvSpPr/>
      </xdr:nvSpPr>
      <xdr:spPr>
        <a:xfrm>
          <a:off x="18288000"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sp>
      <xdr:nvSpPr>
        <xdr:cNvPr id="847" name="直線コネクタ 846"/>
        <xdr:cNvSpPr/>
      </xdr:nvSpPr>
      <xdr:spPr>
        <a:xfrm flipV="1">
          <a:off x="22155150" y="11363325"/>
          <a:ext cx="0" cy="1457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79</xdr:row>
      <xdr:rowOff>19050</xdr:rowOff>
    </xdr:from>
    <xdr:ext cx="533400" cy="257175"/>
    <xdr:sp>
      <xdr:nvSpPr>
        <xdr:cNvPr id="848" name="繰出金最小値テキスト"/>
        <xdr:cNvSpPr txBox="1"/>
      </xdr:nvSpPr>
      <xdr:spPr>
        <a:xfrm>
          <a:off x="22212300" y="12820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25,351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sp>
      <xdr:nvSpPr>
        <xdr:cNvPr id="849" name="直線コネクタ 848"/>
        <xdr:cNvSpPr/>
      </xdr:nvSpPr>
      <xdr:spPr>
        <a:xfrm>
          <a:off x="22069425" y="12811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68</xdr:row>
      <xdr:rowOff>133350</xdr:rowOff>
    </xdr:from>
    <xdr:ext cx="600075" cy="257175"/>
    <xdr:sp>
      <xdr:nvSpPr>
        <xdr:cNvPr id="850" name="繰出金最大値テキスト"/>
        <xdr:cNvSpPr txBox="1"/>
      </xdr:nvSpPr>
      <xdr:spPr>
        <a:xfrm>
          <a:off x="22212300" y="11153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119,627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sp>
      <xdr:nvSpPr>
        <xdr:cNvPr id="851" name="直線コネクタ 850"/>
        <xdr:cNvSpPr/>
      </xdr:nvSpPr>
      <xdr:spPr>
        <a:xfrm>
          <a:off x="22069425" y="11363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75</xdr:row>
      <xdr:rowOff>107598</xdr:rowOff>
    </xdr:from>
    <xdr:to>
      <xdr:col>116</xdr:col>
      <xdr:colOff>63500</xdr:colOff>
      <xdr:row>75</xdr:row>
      <xdr:rowOff>129919</xdr:rowOff>
    </xdr:to>
    <xdr:sp>
      <xdr:nvSpPr>
        <xdr:cNvPr id="852" name="直線コネクタ 851"/>
        <xdr:cNvSpPr/>
      </xdr:nvSpPr>
      <xdr:spPr>
        <a:xfrm>
          <a:off x="21326475" y="122586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75</xdr:row>
      <xdr:rowOff>161925</xdr:rowOff>
    </xdr:from>
    <xdr:ext cx="533400" cy="257175"/>
    <xdr:sp>
      <xdr:nvSpPr>
        <xdr:cNvPr id="853" name="繰出金平均値テキスト"/>
        <xdr:cNvSpPr txBox="1"/>
      </xdr:nvSpPr>
      <xdr:spPr>
        <a:xfrm>
          <a:off x="22212300" y="123158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53,765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fLocksText="0">
      <xdr:nvSpPr>
        <xdr:cNvPr id="854" name="フローチャート: 判断 853"/>
        <xdr:cNvSpPr/>
      </xdr:nvSpPr>
      <xdr:spPr>
        <a:xfrm>
          <a:off x="22107525" y="12325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75</xdr:row>
      <xdr:rowOff>107598</xdr:rowOff>
    </xdr:from>
    <xdr:to>
      <xdr:col>111</xdr:col>
      <xdr:colOff>177800</xdr:colOff>
      <xdr:row>75</xdr:row>
      <xdr:rowOff>114195</xdr:rowOff>
    </xdr:to>
    <xdr:sp>
      <xdr:nvSpPr>
        <xdr:cNvPr id="855" name="直線コネクタ 854"/>
        <xdr:cNvSpPr/>
      </xdr:nvSpPr>
      <xdr:spPr>
        <a:xfrm flipV="1">
          <a:off x="20431125" y="122586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76</xdr:row>
      <xdr:rowOff>17545</xdr:rowOff>
    </xdr:from>
    <xdr:to>
      <xdr:col>112</xdr:col>
      <xdr:colOff>38100</xdr:colOff>
      <xdr:row>76</xdr:row>
      <xdr:rowOff>119145</xdr:rowOff>
    </xdr:to>
    <xdr:sp fLocksText="0">
      <xdr:nvSpPr>
        <xdr:cNvPr id="856" name="フローチャート: 判断 855"/>
        <xdr:cNvSpPr/>
      </xdr:nvSpPr>
      <xdr:spPr>
        <a:xfrm>
          <a:off x="21269325" y="12334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95250</xdr:colOff>
      <xdr:row>76</xdr:row>
      <xdr:rowOff>114300</xdr:rowOff>
    </xdr:from>
    <xdr:ext cx="533400" cy="257175"/>
    <xdr:sp>
      <xdr:nvSpPr>
        <xdr:cNvPr id="857" name="テキスト ボックス 856"/>
        <xdr:cNvSpPr txBox="1"/>
      </xdr:nvSpPr>
      <xdr:spPr>
        <a:xfrm>
          <a:off x="21050250" y="12430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53,370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106683</xdr:rowOff>
    </xdr:from>
    <xdr:to>
      <xdr:col>107</xdr:col>
      <xdr:colOff>50800</xdr:colOff>
      <xdr:row>75</xdr:row>
      <xdr:rowOff>114195</xdr:rowOff>
    </xdr:to>
    <xdr:sp>
      <xdr:nvSpPr>
        <xdr:cNvPr id="858" name="直線コネクタ 857"/>
        <xdr:cNvSpPr/>
      </xdr:nvSpPr>
      <xdr:spPr>
        <a:xfrm>
          <a:off x="19545300" y="122586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76</xdr:row>
      <xdr:rowOff>14295</xdr:rowOff>
    </xdr:from>
    <xdr:to>
      <xdr:col>107</xdr:col>
      <xdr:colOff>101600</xdr:colOff>
      <xdr:row>76</xdr:row>
      <xdr:rowOff>115895</xdr:rowOff>
    </xdr:to>
    <xdr:sp fLocksText="0">
      <xdr:nvSpPr>
        <xdr:cNvPr id="859" name="フローチャート: 判断 858"/>
        <xdr:cNvSpPr/>
      </xdr:nvSpPr>
      <xdr:spPr>
        <a:xfrm>
          <a:off x="20383500" y="12334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105</xdr:col>
      <xdr:colOff>161925</xdr:colOff>
      <xdr:row>76</xdr:row>
      <xdr:rowOff>104775</xdr:rowOff>
    </xdr:from>
    <xdr:ext cx="533400" cy="257175"/>
    <xdr:sp>
      <xdr:nvSpPr>
        <xdr:cNvPr id="860" name="テキスト ボックス 859"/>
        <xdr:cNvSpPr txBox="1"/>
      </xdr:nvSpPr>
      <xdr:spPr>
        <a:xfrm>
          <a:off x="20164425" y="12420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53,569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61045</xdr:rowOff>
    </xdr:from>
    <xdr:to>
      <xdr:col>102</xdr:col>
      <xdr:colOff>114300</xdr:colOff>
      <xdr:row>75</xdr:row>
      <xdr:rowOff>106683</xdr:rowOff>
    </xdr:to>
    <xdr:sp>
      <xdr:nvSpPr>
        <xdr:cNvPr id="861" name="直線コネクタ 860"/>
        <xdr:cNvSpPr/>
      </xdr:nvSpPr>
      <xdr:spPr>
        <a:xfrm>
          <a:off x="18659475" y="1221105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75</xdr:row>
      <xdr:rowOff>63591</xdr:rowOff>
    </xdr:from>
    <xdr:to>
      <xdr:col>102</xdr:col>
      <xdr:colOff>165100</xdr:colOff>
      <xdr:row>75</xdr:row>
      <xdr:rowOff>165190</xdr:rowOff>
    </xdr:to>
    <xdr:sp fLocksText="0">
      <xdr:nvSpPr>
        <xdr:cNvPr id="862" name="フローチャート: 判断 861"/>
        <xdr:cNvSpPr/>
      </xdr:nvSpPr>
      <xdr:spPr>
        <a:xfrm>
          <a:off x="19497675" y="122205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28575</xdr:colOff>
      <xdr:row>75</xdr:row>
      <xdr:rowOff>152400</xdr:rowOff>
    </xdr:from>
    <xdr:ext cx="533400" cy="257175"/>
    <xdr:sp>
      <xdr:nvSpPr>
        <xdr:cNvPr id="863" name="テキスト ボックス 862"/>
        <xdr:cNvSpPr txBox="1"/>
      </xdr:nvSpPr>
      <xdr:spPr>
        <a:xfrm>
          <a:off x="19269075" y="1230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61,050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fLocksText="0">
      <xdr:nvSpPr>
        <xdr:cNvPr id="864" name="フローチャート: 判断 863"/>
        <xdr:cNvSpPr/>
      </xdr:nvSpPr>
      <xdr:spPr>
        <a:xfrm>
          <a:off x="18602325" y="12268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95250</xdr:colOff>
      <xdr:row>76</xdr:row>
      <xdr:rowOff>38100</xdr:rowOff>
    </xdr:from>
    <xdr:ext cx="533400" cy="257175"/>
    <xdr:sp>
      <xdr:nvSpPr>
        <xdr:cNvPr id="865" name="テキスト ボックス 864"/>
        <xdr:cNvSpPr txBox="1"/>
      </xdr:nvSpPr>
      <xdr:spPr>
        <a:xfrm>
          <a:off x="18383250" y="12353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57,780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xdr:nvSpPr>
        <xdr:cNvPr id="866" name="テキスト ボックス 865"/>
        <xdr:cNvSpPr txBox="1"/>
      </xdr:nvSpPr>
      <xdr:spPr>
        <a:xfrm>
          <a:off x="219646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xdr:nvSpPr>
        <xdr:cNvPr id="867" name="テキスト ボックス 866"/>
        <xdr:cNvSpPr txBox="1"/>
      </xdr:nvSpPr>
      <xdr:spPr>
        <a:xfrm>
          <a:off x="21126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xdr:nvSpPr>
        <xdr:cNvPr id="868" name="テキスト ボックス 867"/>
        <xdr:cNvSpPr txBox="1"/>
      </xdr:nvSpPr>
      <xdr:spPr>
        <a:xfrm>
          <a:off x="20240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xdr:nvSpPr>
        <xdr:cNvPr id="869" name="テキスト ボックス 868"/>
        <xdr:cNvSpPr txBox="1"/>
      </xdr:nvSpPr>
      <xdr:spPr>
        <a:xfrm>
          <a:off x="19354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xdr:nvSpPr>
        <xdr:cNvPr id="870" name="テキスト ボックス 869"/>
        <xdr:cNvSpPr txBox="1"/>
      </xdr:nvSpPr>
      <xdr:spPr>
        <a:xfrm>
          <a:off x="18459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79119</xdr:rowOff>
    </xdr:from>
    <xdr:to>
      <xdr:col>116</xdr:col>
      <xdr:colOff>114300</xdr:colOff>
      <xdr:row>76</xdr:row>
      <xdr:rowOff>9269</xdr:rowOff>
    </xdr:to>
    <xdr:sp fLocksText="0">
      <xdr:nvSpPr>
        <xdr:cNvPr id="871" name="楕円 870"/>
        <xdr:cNvSpPr/>
      </xdr:nvSpPr>
      <xdr:spPr>
        <a:xfrm>
          <a:off x="22107525" y="122301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74</xdr:row>
      <xdr:rowOff>104775</xdr:rowOff>
    </xdr:from>
    <xdr:ext cx="533400" cy="257175"/>
    <xdr:sp>
      <xdr:nvSpPr>
        <xdr:cNvPr id="872" name="繰出金該当値テキスト"/>
        <xdr:cNvSpPr txBox="1"/>
      </xdr:nvSpPr>
      <xdr:spPr>
        <a:xfrm>
          <a:off x="22212300" y="12096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60,099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56798</xdr:rowOff>
    </xdr:from>
    <xdr:to>
      <xdr:col>112</xdr:col>
      <xdr:colOff>38100</xdr:colOff>
      <xdr:row>75</xdr:row>
      <xdr:rowOff>158398</xdr:rowOff>
    </xdr:to>
    <xdr:sp fLocksText="0">
      <xdr:nvSpPr>
        <xdr:cNvPr id="873" name="楕円 872"/>
        <xdr:cNvSpPr/>
      </xdr:nvSpPr>
      <xdr:spPr>
        <a:xfrm>
          <a:off x="21269325" y="12211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95250</xdr:colOff>
      <xdr:row>74</xdr:row>
      <xdr:rowOff>0</xdr:rowOff>
    </xdr:from>
    <xdr:ext cx="533400" cy="257175"/>
    <xdr:sp>
      <xdr:nvSpPr>
        <xdr:cNvPr id="874" name="テキスト ボックス 873"/>
        <xdr:cNvSpPr txBox="1"/>
      </xdr:nvSpPr>
      <xdr:spPr>
        <a:xfrm>
          <a:off x="21050250"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61,466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63395</xdr:rowOff>
    </xdr:from>
    <xdr:to>
      <xdr:col>107</xdr:col>
      <xdr:colOff>101600</xdr:colOff>
      <xdr:row>75</xdr:row>
      <xdr:rowOff>164995</xdr:rowOff>
    </xdr:to>
    <xdr:sp fLocksText="0">
      <xdr:nvSpPr>
        <xdr:cNvPr id="875" name="楕円 874"/>
        <xdr:cNvSpPr/>
      </xdr:nvSpPr>
      <xdr:spPr>
        <a:xfrm>
          <a:off x="20383500" y="122205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105</xdr:col>
      <xdr:colOff>161925</xdr:colOff>
      <xdr:row>74</xdr:row>
      <xdr:rowOff>9525</xdr:rowOff>
    </xdr:from>
    <xdr:ext cx="533400" cy="257175"/>
    <xdr:sp>
      <xdr:nvSpPr>
        <xdr:cNvPr id="876" name="テキスト ボックス 875"/>
        <xdr:cNvSpPr txBox="1"/>
      </xdr:nvSpPr>
      <xdr:spPr>
        <a:xfrm>
          <a:off x="20164425" y="12001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61,062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55883</xdr:rowOff>
    </xdr:from>
    <xdr:to>
      <xdr:col>102</xdr:col>
      <xdr:colOff>165100</xdr:colOff>
      <xdr:row>75</xdr:row>
      <xdr:rowOff>157483</xdr:rowOff>
    </xdr:to>
    <xdr:sp fLocksText="0">
      <xdr:nvSpPr>
        <xdr:cNvPr id="877" name="楕円 876"/>
        <xdr:cNvSpPr/>
      </xdr:nvSpPr>
      <xdr:spPr>
        <a:xfrm>
          <a:off x="19497675" y="12211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28575</xdr:colOff>
      <xdr:row>74</xdr:row>
      <xdr:rowOff>0</xdr:rowOff>
    </xdr:from>
    <xdr:ext cx="533400" cy="257175"/>
    <xdr:sp>
      <xdr:nvSpPr>
        <xdr:cNvPr id="878" name="テキスト ボックス 877"/>
        <xdr:cNvSpPr txBox="1"/>
      </xdr:nvSpPr>
      <xdr:spPr>
        <a:xfrm>
          <a:off x="19269075"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61,522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10245</xdr:rowOff>
    </xdr:from>
    <xdr:to>
      <xdr:col>98</xdr:col>
      <xdr:colOff>38100</xdr:colOff>
      <xdr:row>75</xdr:row>
      <xdr:rowOff>111845</xdr:rowOff>
    </xdr:to>
    <xdr:sp fLocksText="0">
      <xdr:nvSpPr>
        <xdr:cNvPr id="879" name="楕円 878"/>
        <xdr:cNvSpPr/>
      </xdr:nvSpPr>
      <xdr:spPr>
        <a:xfrm>
          <a:off x="18602325" y="12163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95250</xdr:colOff>
      <xdr:row>73</xdr:row>
      <xdr:rowOff>123825</xdr:rowOff>
    </xdr:from>
    <xdr:ext cx="533400" cy="257175"/>
    <xdr:sp>
      <xdr:nvSpPr>
        <xdr:cNvPr id="880" name="テキスト ボックス 879"/>
        <xdr:cNvSpPr txBox="1"/>
      </xdr:nvSpPr>
      <xdr:spPr>
        <a:xfrm>
          <a:off x="18383250" y="11953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64,317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fLocksText="0">
      <xdr:nvSpPr>
        <xdr:cNvPr id="881" name="正方形/長方形 880"/>
        <xdr:cNvSpPr/>
      </xdr:nvSpPr>
      <xdr:spPr>
        <a:xfrm>
          <a:off x="18288000"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fLocksText="0">
      <xdr:nvSpPr>
        <xdr:cNvPr id="882" name="正方形/長方形 881"/>
        <xdr:cNvSpPr/>
      </xdr:nvSpPr>
      <xdr:spPr>
        <a:xfrm>
          <a:off x="18411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fLocksText="0">
      <xdr:nvSpPr>
        <xdr:cNvPr id="883" name="正方形/長方形 882"/>
        <xdr:cNvSpPr/>
      </xdr:nvSpPr>
      <xdr:spPr>
        <a:xfrm>
          <a:off x="18411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fLocksText="0">
      <xdr:nvSpPr>
        <xdr:cNvPr id="884" name="正方形/長方形 883"/>
        <xdr:cNvSpPr/>
      </xdr:nvSpPr>
      <xdr:spPr>
        <a:xfrm>
          <a:off x="19431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fLocksText="0">
      <xdr:nvSpPr>
        <xdr:cNvPr id="885" name="正方形/長方形 884"/>
        <xdr:cNvSpPr/>
      </xdr:nvSpPr>
      <xdr:spPr>
        <a:xfrm>
          <a:off x="19431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fLocksText="0">
      <xdr:nvSpPr>
        <xdr:cNvPr id="886" name="正方形/長方形 885"/>
        <xdr:cNvSpPr/>
      </xdr:nvSpPr>
      <xdr:spPr>
        <a:xfrm>
          <a:off x="20574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fLocksText="0">
      <xdr:nvSpPr>
        <xdr:cNvPr id="887" name="正方形/長方形 886"/>
        <xdr:cNvSpPr/>
      </xdr:nvSpPr>
      <xdr:spPr>
        <a:xfrm>
          <a:off x="20574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fLocksText="0">
      <xdr:nvSpPr>
        <xdr:cNvPr id="888" name="正方形/長方形 887"/>
        <xdr:cNvSpPr/>
      </xdr:nvSpPr>
      <xdr:spPr>
        <a:xfrm>
          <a:off x="18288000"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87</xdr:row>
      <xdr:rowOff>9525</xdr:rowOff>
    </xdr:from>
    <xdr:ext cx="352425" cy="228600"/>
    <xdr:sp>
      <xdr:nvSpPr>
        <xdr:cNvPr id="889" name="テキスト ボックス 888"/>
        <xdr:cNvSpPr txBox="1"/>
      </xdr:nvSpPr>
      <xdr:spPr>
        <a:xfrm>
          <a:off x="18249900"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sp>
      <xdr:nvSpPr>
        <xdr:cNvPr id="890" name="直線コネクタ 889"/>
        <xdr:cNvSpPr/>
      </xdr:nvSpPr>
      <xdr:spPr>
        <a:xfrm>
          <a:off x="18288000"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94</xdr:row>
      <xdr:rowOff>139700</xdr:rowOff>
    </xdr:from>
    <xdr:to>
      <xdr:col>120</xdr:col>
      <xdr:colOff>114300</xdr:colOff>
      <xdr:row>94</xdr:row>
      <xdr:rowOff>139700</xdr:rowOff>
    </xdr:to>
    <xdr:sp>
      <xdr:nvSpPr>
        <xdr:cNvPr id="891" name="直線コネクタ 890"/>
        <xdr:cNvSpPr/>
      </xdr:nvSpPr>
      <xdr:spPr>
        <a:xfrm>
          <a:off x="18288000"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93</xdr:row>
      <xdr:rowOff>171450</xdr:rowOff>
    </xdr:from>
    <xdr:ext cx="247650" cy="257175"/>
    <xdr:sp>
      <xdr:nvSpPr>
        <xdr:cNvPr id="892" name="テキスト ボックス 891"/>
        <xdr:cNvSpPr txBox="1"/>
      </xdr:nvSpPr>
      <xdr:spPr>
        <a:xfrm>
          <a:off x="18030825" y="15259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sp>
      <xdr:nvSpPr>
        <xdr:cNvPr id="893" name="直線コネクタ 892"/>
        <xdr:cNvSpPr/>
      </xdr:nvSpPr>
      <xdr:spPr>
        <a:xfrm>
          <a:off x="18288000"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87</xdr:row>
      <xdr:rowOff>57150</xdr:rowOff>
    </xdr:from>
    <xdr:ext cx="247650" cy="257175"/>
    <xdr:sp>
      <xdr:nvSpPr>
        <xdr:cNvPr id="894" name="テキスト ボックス 893"/>
        <xdr:cNvSpPr txBox="1"/>
      </xdr:nvSpPr>
      <xdr:spPr>
        <a:xfrm>
          <a:off x="18030825" y="141541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fLocksText="0">
      <xdr:nvSpPr>
        <xdr:cNvPr id="895" name="前年度繰上充用金グラフ枠"/>
        <xdr:cNvSpPr/>
      </xdr:nvSpPr>
      <xdr:spPr>
        <a:xfrm>
          <a:off x="18288000"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sp>
      <xdr:nvSpPr>
        <xdr:cNvPr id="896" name="直線コネクタ 895"/>
        <xdr:cNvSpPr/>
      </xdr:nvSpPr>
      <xdr:spPr>
        <a:xfrm>
          <a:off x="22155150" y="15401925"/>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95</xdr:row>
      <xdr:rowOff>9525</xdr:rowOff>
    </xdr:from>
    <xdr:ext cx="247650" cy="257175"/>
    <xdr:sp>
      <xdr:nvSpPr>
        <xdr:cNvPr id="897" name="前年度繰上充用金最小値テキスト"/>
        <xdr:cNvSpPr txBox="1"/>
      </xdr:nvSpPr>
      <xdr:spPr>
        <a:xfrm>
          <a:off x="22212300" y="15440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sp>
      <xdr:nvSpPr>
        <xdr:cNvPr id="898" name="直線コネクタ 897"/>
        <xdr:cNvSpPr/>
      </xdr:nvSpPr>
      <xdr:spPr>
        <a:xfrm>
          <a:off x="22069425" y="15401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93</xdr:row>
      <xdr:rowOff>9525</xdr:rowOff>
    </xdr:from>
    <xdr:ext cx="247650" cy="257175"/>
    <xdr:sp>
      <xdr:nvSpPr>
        <xdr:cNvPr id="899" name="前年度繰上充用金最大値テキスト"/>
        <xdr:cNvSpPr txBox="1"/>
      </xdr:nvSpPr>
      <xdr:spPr>
        <a:xfrm>
          <a:off x="22212300" y="15097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sp>
      <xdr:nvSpPr>
        <xdr:cNvPr id="900" name="直線コネクタ 899"/>
        <xdr:cNvSpPr/>
      </xdr:nvSpPr>
      <xdr:spPr>
        <a:xfrm>
          <a:off x="22069425" y="15401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94</xdr:row>
      <xdr:rowOff>139700</xdr:rowOff>
    </xdr:from>
    <xdr:to>
      <xdr:col>116</xdr:col>
      <xdr:colOff>63500</xdr:colOff>
      <xdr:row>94</xdr:row>
      <xdr:rowOff>139700</xdr:rowOff>
    </xdr:to>
    <xdr:sp>
      <xdr:nvSpPr>
        <xdr:cNvPr id="901" name="直線コネクタ 900"/>
        <xdr:cNvSpPr/>
      </xdr:nvSpPr>
      <xdr:spPr>
        <a:xfrm>
          <a:off x="21326475" y="154019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94</xdr:row>
      <xdr:rowOff>66675</xdr:rowOff>
    </xdr:from>
    <xdr:ext cx="247650" cy="257175"/>
    <xdr:sp>
      <xdr:nvSpPr>
        <xdr:cNvPr id="902" name="前年度繰上充用金平均値テキスト"/>
        <xdr:cNvSpPr txBox="1"/>
      </xdr:nvSpPr>
      <xdr:spPr>
        <a:xfrm>
          <a:off x="22212300" y="15325725"/>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fLocksText="0">
      <xdr:nvSpPr>
        <xdr:cNvPr id="903" name="フローチャート: 判断 902"/>
        <xdr:cNvSpPr/>
      </xdr:nvSpPr>
      <xdr:spPr>
        <a:xfrm>
          <a:off x="22107525" y="15344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sp>
      <xdr:nvSpPr>
        <xdr:cNvPr id="904" name="直線コネクタ 903"/>
        <xdr:cNvSpPr/>
      </xdr:nvSpPr>
      <xdr:spPr>
        <a:xfrm>
          <a:off x="20431125" y="15401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94</xdr:row>
      <xdr:rowOff>88900</xdr:rowOff>
    </xdr:from>
    <xdr:to>
      <xdr:col>112</xdr:col>
      <xdr:colOff>38100</xdr:colOff>
      <xdr:row>95</xdr:row>
      <xdr:rowOff>19050</xdr:rowOff>
    </xdr:to>
    <xdr:sp fLocksText="0">
      <xdr:nvSpPr>
        <xdr:cNvPr id="905" name="フローチャート: 判断 904"/>
        <xdr:cNvSpPr/>
      </xdr:nvSpPr>
      <xdr:spPr>
        <a:xfrm>
          <a:off x="21269325" y="15344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95</xdr:row>
      <xdr:rowOff>9525</xdr:rowOff>
    </xdr:from>
    <xdr:ext cx="247650" cy="257175"/>
    <xdr:sp>
      <xdr:nvSpPr>
        <xdr:cNvPr id="906" name="テキスト ボックス 905"/>
        <xdr:cNvSpPr txBox="1"/>
      </xdr:nvSpPr>
      <xdr:spPr>
        <a:xfrm>
          <a:off x="21193125" y="15440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sp>
      <xdr:nvSpPr>
        <xdr:cNvPr id="907" name="直線コネクタ 906"/>
        <xdr:cNvSpPr/>
      </xdr:nvSpPr>
      <xdr:spPr>
        <a:xfrm>
          <a:off x="19545300" y="15401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94</xdr:row>
      <xdr:rowOff>88900</xdr:rowOff>
    </xdr:from>
    <xdr:to>
      <xdr:col>107</xdr:col>
      <xdr:colOff>101600</xdr:colOff>
      <xdr:row>95</xdr:row>
      <xdr:rowOff>19050</xdr:rowOff>
    </xdr:to>
    <xdr:sp fLocksText="0">
      <xdr:nvSpPr>
        <xdr:cNvPr id="908" name="フローチャート: 判断 907"/>
        <xdr:cNvSpPr/>
      </xdr:nvSpPr>
      <xdr:spPr>
        <a:xfrm>
          <a:off x="20383500" y="15344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95</xdr:row>
      <xdr:rowOff>9525</xdr:rowOff>
    </xdr:from>
    <xdr:ext cx="247650" cy="257175"/>
    <xdr:sp>
      <xdr:nvSpPr>
        <xdr:cNvPr id="909" name="テキスト ボックス 908"/>
        <xdr:cNvSpPr txBox="1"/>
      </xdr:nvSpPr>
      <xdr:spPr>
        <a:xfrm>
          <a:off x="20307300" y="15440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sp>
      <xdr:nvSpPr>
        <xdr:cNvPr id="910" name="直線コネクタ 909"/>
        <xdr:cNvSpPr/>
      </xdr:nvSpPr>
      <xdr:spPr>
        <a:xfrm>
          <a:off x="18659475" y="15401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94</xdr:row>
      <xdr:rowOff>88900</xdr:rowOff>
    </xdr:from>
    <xdr:to>
      <xdr:col>102</xdr:col>
      <xdr:colOff>165100</xdr:colOff>
      <xdr:row>95</xdr:row>
      <xdr:rowOff>19050</xdr:rowOff>
    </xdr:to>
    <xdr:sp fLocksText="0">
      <xdr:nvSpPr>
        <xdr:cNvPr id="911" name="フローチャート: 判断 910"/>
        <xdr:cNvSpPr/>
      </xdr:nvSpPr>
      <xdr:spPr>
        <a:xfrm>
          <a:off x="19497675" y="15344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95</xdr:row>
      <xdr:rowOff>9525</xdr:rowOff>
    </xdr:from>
    <xdr:ext cx="247650" cy="257175"/>
    <xdr:sp>
      <xdr:nvSpPr>
        <xdr:cNvPr id="912" name="テキスト ボックス 911"/>
        <xdr:cNvSpPr txBox="1"/>
      </xdr:nvSpPr>
      <xdr:spPr>
        <a:xfrm>
          <a:off x="19411950" y="15440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fLocksText="0">
      <xdr:nvSpPr>
        <xdr:cNvPr id="913" name="フローチャート: 判断 912"/>
        <xdr:cNvSpPr/>
      </xdr:nvSpPr>
      <xdr:spPr>
        <a:xfrm>
          <a:off x="18602325" y="15344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95</xdr:row>
      <xdr:rowOff>9525</xdr:rowOff>
    </xdr:from>
    <xdr:ext cx="247650" cy="257175"/>
    <xdr:sp>
      <xdr:nvSpPr>
        <xdr:cNvPr id="914" name="テキスト ボックス 913"/>
        <xdr:cNvSpPr txBox="1"/>
      </xdr:nvSpPr>
      <xdr:spPr>
        <a:xfrm>
          <a:off x="18526125" y="15440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xdr:nvSpPr>
        <xdr:cNvPr id="915" name="テキスト ボックス 914"/>
        <xdr:cNvSpPr txBox="1"/>
      </xdr:nvSpPr>
      <xdr:spPr>
        <a:xfrm>
          <a:off x="219646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xdr:nvSpPr>
        <xdr:cNvPr id="916" name="テキスト ボックス 915"/>
        <xdr:cNvSpPr txBox="1"/>
      </xdr:nvSpPr>
      <xdr:spPr>
        <a:xfrm>
          <a:off x="21126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xdr:nvSpPr>
        <xdr:cNvPr id="917" name="テキスト ボックス 916"/>
        <xdr:cNvSpPr txBox="1"/>
      </xdr:nvSpPr>
      <xdr:spPr>
        <a:xfrm>
          <a:off x="20240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xdr:nvSpPr>
        <xdr:cNvPr id="918" name="テキスト ボックス 917"/>
        <xdr:cNvSpPr txBox="1"/>
      </xdr:nvSpPr>
      <xdr:spPr>
        <a:xfrm>
          <a:off x="19354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xdr:nvSpPr>
        <xdr:cNvPr id="919" name="テキスト ボックス 918"/>
        <xdr:cNvSpPr txBox="1"/>
      </xdr:nvSpPr>
      <xdr:spPr>
        <a:xfrm>
          <a:off x="18459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fLocksText="0">
      <xdr:nvSpPr>
        <xdr:cNvPr id="920" name="楕円 919"/>
        <xdr:cNvSpPr/>
      </xdr:nvSpPr>
      <xdr:spPr>
        <a:xfrm>
          <a:off x="22107525" y="15344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93</xdr:row>
      <xdr:rowOff>123825</xdr:rowOff>
    </xdr:from>
    <xdr:ext cx="247650" cy="257175"/>
    <xdr:sp>
      <xdr:nvSpPr>
        <xdr:cNvPr id="921" name="前年度繰上充用金該当値テキスト"/>
        <xdr:cNvSpPr txBox="1"/>
      </xdr:nvSpPr>
      <xdr:spPr>
        <a:xfrm>
          <a:off x="22212300" y="15211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fLocksText="0">
      <xdr:nvSpPr>
        <xdr:cNvPr id="922" name="楕円 921"/>
        <xdr:cNvSpPr/>
      </xdr:nvSpPr>
      <xdr:spPr>
        <a:xfrm>
          <a:off x="21269325" y="15344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93</xdr:row>
      <xdr:rowOff>38100</xdr:rowOff>
    </xdr:from>
    <xdr:ext cx="247650" cy="257175"/>
    <xdr:sp>
      <xdr:nvSpPr>
        <xdr:cNvPr id="923" name="テキスト ボックス 922"/>
        <xdr:cNvSpPr txBox="1"/>
      </xdr:nvSpPr>
      <xdr:spPr>
        <a:xfrm>
          <a:off x="21193125" y="151257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fLocksText="0">
      <xdr:nvSpPr>
        <xdr:cNvPr id="924" name="楕円 923"/>
        <xdr:cNvSpPr/>
      </xdr:nvSpPr>
      <xdr:spPr>
        <a:xfrm>
          <a:off x="20383500" y="15344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93</xdr:row>
      <xdr:rowOff>38100</xdr:rowOff>
    </xdr:from>
    <xdr:ext cx="247650" cy="257175"/>
    <xdr:sp>
      <xdr:nvSpPr>
        <xdr:cNvPr id="925" name="テキスト ボックス 924"/>
        <xdr:cNvSpPr txBox="1"/>
      </xdr:nvSpPr>
      <xdr:spPr>
        <a:xfrm>
          <a:off x="20307300" y="151257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fLocksText="0">
      <xdr:nvSpPr>
        <xdr:cNvPr id="926" name="楕円 925"/>
        <xdr:cNvSpPr/>
      </xdr:nvSpPr>
      <xdr:spPr>
        <a:xfrm>
          <a:off x="19497675" y="15344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93</xdr:row>
      <xdr:rowOff>38100</xdr:rowOff>
    </xdr:from>
    <xdr:ext cx="247650" cy="257175"/>
    <xdr:sp>
      <xdr:nvSpPr>
        <xdr:cNvPr id="927" name="テキスト ボックス 926"/>
        <xdr:cNvSpPr txBox="1"/>
      </xdr:nvSpPr>
      <xdr:spPr>
        <a:xfrm>
          <a:off x="19411950" y="151257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fLocksText="0">
      <xdr:nvSpPr>
        <xdr:cNvPr id="928" name="楕円 927"/>
        <xdr:cNvSpPr/>
      </xdr:nvSpPr>
      <xdr:spPr>
        <a:xfrm>
          <a:off x="18602325" y="15344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93</xdr:row>
      <xdr:rowOff>38100</xdr:rowOff>
    </xdr:from>
    <xdr:ext cx="247650" cy="257175"/>
    <xdr:sp>
      <xdr:nvSpPr>
        <xdr:cNvPr id="929" name="テキスト ボックス 928"/>
        <xdr:cNvSpPr txBox="1"/>
      </xdr:nvSpPr>
      <xdr:spPr>
        <a:xfrm>
          <a:off x="18526125" y="151257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fLocksText="0">
      <xdr:nvSpPr>
        <xdr:cNvPr id="930" name="正方形/長方形 929"/>
        <xdr:cNvSpPr/>
      </xdr:nvSpPr>
      <xdr:spPr>
        <a:xfrm>
          <a:off x="762000" y="16925925"/>
          <a:ext cx="222123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fLocksText="0">
      <xdr:nvSpPr>
        <xdr:cNvPr id="931" name="正方形/長方形 930"/>
        <xdr:cNvSpPr/>
      </xdr:nvSpPr>
      <xdr:spPr>
        <a:xfrm>
          <a:off x="762000" y="1698307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fLocksText="0">
      <xdr:nvSpPr>
        <xdr:cNvPr id="932" name="テキスト ボックス 931"/>
        <xdr:cNvSpPr txBox="1"/>
      </xdr:nvSpPr>
      <xdr:spPr>
        <a:xfrm>
          <a:off x="790575" y="17240250"/>
          <a:ext cx="22164675" cy="1524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・扶助費は住民一人当たり</a:t>
          </a:r>
          <a:r>
            <a:rPr altLang="ja-JP" lang="en-US" sz="1100" u="none" b="0" i="0" kern="0" spc="0" baseline="0">
              <a:ln>
                <a:noFill/>
              </a:ln>
              <a:solidFill>
                <a:srgbClr val="000000"/>
              </a:solidFill>
              <a:effectLst/>
              <a:latin typeface="+mn-lt"/>
              <a:ea typeface="+mn-ea"/>
              <a:cs typeface="+mn-cs"/>
            </a:rPr>
            <a:t>116,312</a:t>
          </a:r>
          <a:r>
            <a:rPr altLang="ja-JP" lang="ja-JP" sz="1100" u="none" b="0" i="0" kern="0" spc="0" baseline="0">
              <a:ln>
                <a:noFill/>
              </a:ln>
              <a:solidFill>
                <a:srgbClr val="000000"/>
              </a:solidFill>
              <a:effectLst/>
              <a:latin typeface="+mn-lt"/>
              <a:ea typeface="+mn-ea"/>
              <a:cs typeface="+mn-cs"/>
            </a:rPr>
            <a:t>円、補助費等も住民一人当たり</a:t>
          </a:r>
          <a:r>
            <a:rPr altLang="ja-JP" lang="en-US" sz="1100" u="none" b="0" i="0" kern="0" spc="0" baseline="0">
              <a:ln>
                <a:noFill/>
              </a:ln>
              <a:solidFill>
                <a:srgbClr val="000000"/>
              </a:solidFill>
              <a:effectLst/>
              <a:latin typeface="+mn-lt"/>
              <a:ea typeface="+mn-ea"/>
              <a:cs typeface="+mn-cs"/>
            </a:rPr>
            <a:t>121,212</a:t>
          </a:r>
          <a:r>
            <a:rPr altLang="ja-JP" lang="ja-JP" sz="1100" u="none" b="0" i="0" kern="0" spc="0" baseline="0">
              <a:ln>
                <a:noFill/>
              </a:ln>
              <a:solidFill>
                <a:srgbClr val="000000"/>
              </a:solidFill>
              <a:effectLst/>
              <a:latin typeface="+mn-lt"/>
              <a:ea typeface="+mn-ea"/>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altLang="ja-JP" lang="ja-JP" sz="14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前年度決算と比較すると</a:t>
          </a:r>
          <a:r>
            <a:rPr altLang="en-US" lang="ja-JP" sz="1100" u="none" b="0" i="0" kern="0" spc="0" baseline="0">
              <a:ln>
                <a:noFill/>
              </a:ln>
              <a:solidFill>
                <a:srgbClr val="000000"/>
              </a:solidFill>
              <a:effectLst/>
              <a:latin typeface="+mn-lt"/>
              <a:ea typeface="+mn-ea"/>
              <a:cs typeface="+mn-cs"/>
            </a:rPr>
            <a:t>、</a:t>
          </a:r>
          <a:r>
            <a:rPr altLang="ja-JP" lang="ja-JP" sz="1100" u="none" b="0" i="0" kern="0" spc="0" baseline="0">
              <a:ln>
                <a:noFill/>
              </a:ln>
              <a:solidFill>
                <a:srgbClr val="000000"/>
              </a:solidFill>
              <a:effectLst/>
              <a:latin typeface="+mn-lt"/>
              <a:ea typeface="+mn-ea"/>
              <a:cs typeface="+mn-cs"/>
            </a:rPr>
            <a:t>補助費等については</a:t>
          </a:r>
          <a:r>
            <a:rPr altLang="en-US" lang="ja-JP" sz="1100" u="none" b="0" i="0" kern="0" spc="0" baseline="0">
              <a:ln>
                <a:noFill/>
              </a:ln>
              <a:solidFill>
                <a:srgbClr val="000000"/>
              </a:solidFill>
              <a:effectLst/>
              <a:latin typeface="+mn-lt"/>
              <a:ea typeface="+mn-ea"/>
              <a:cs typeface="+mn-cs"/>
            </a:rPr>
            <a:t>、</a:t>
          </a:r>
          <a:r>
            <a:rPr altLang="ja-JP" lang="ja-JP" sz="1100">
              <a:solidFill>
                <a:schemeClr val="tx1"/>
              </a:solidFill>
              <a:effectLst/>
              <a:latin typeface="+mn-lt"/>
              <a:ea typeface="+mn-ea"/>
              <a:cs typeface="+mn-cs"/>
            </a:rPr>
            <a:t>新型コロナウイルス感染症対策に関連するワクチン接種や給付金等の事業を迅速に進めるために国や都から</a:t>
          </a:r>
          <a:r>
            <a:rPr altLang="en-US" lang="ja-JP" sz="1100">
              <a:solidFill>
                <a:schemeClr val="tx1"/>
              </a:solidFill>
              <a:effectLst/>
              <a:latin typeface="+mn-lt"/>
              <a:ea typeface="+mn-ea"/>
              <a:cs typeface="+mn-cs"/>
            </a:rPr>
            <a:t>概算交付された</a:t>
          </a:r>
          <a:r>
            <a:rPr altLang="ja-JP" lang="ja-JP" sz="1100">
              <a:solidFill>
                <a:schemeClr val="tx1"/>
              </a:solidFill>
              <a:effectLst/>
              <a:latin typeface="+mn-lt"/>
              <a:ea typeface="+mn-ea"/>
              <a:cs typeface="+mn-cs"/>
            </a:rPr>
            <a:t>補助金</a:t>
          </a:r>
          <a:r>
            <a:rPr altLang="en-US" lang="ja-JP" sz="1100">
              <a:solidFill>
                <a:schemeClr val="tx1"/>
              </a:solidFill>
              <a:effectLst/>
              <a:latin typeface="+mn-lt"/>
              <a:ea typeface="+mn-ea"/>
              <a:cs typeface="+mn-cs"/>
            </a:rPr>
            <a:t>の返還金の増加等により</a:t>
          </a:r>
          <a:r>
            <a:rPr altLang="ja-JP" lang="en-US" sz="1100" u="none" b="0" i="0" kern="0" spc="0" baseline="0">
              <a:ln>
                <a:noFill/>
              </a:ln>
              <a:solidFill>
                <a:srgbClr val="000000"/>
              </a:solidFill>
              <a:effectLst/>
              <a:latin typeface="+mn-lt"/>
              <a:ea typeface="+mn-ea"/>
              <a:cs typeface="+mn-cs"/>
            </a:rPr>
            <a:t>6.5</a:t>
          </a:r>
          <a:r>
            <a:rPr altLang="ja-JP" lang="ja-JP" sz="1100" u="none" b="0" i="0" kern="0" spc="0" baseline="0">
              <a:ln>
                <a:noFill/>
              </a:ln>
              <a:solidFill>
                <a:srgbClr val="000000"/>
              </a:solidFill>
              <a:effectLst/>
              <a:latin typeface="+mn-lt"/>
              <a:ea typeface="+mn-ea"/>
              <a:cs typeface="+mn-cs"/>
            </a:rPr>
            <a:t>％の</a:t>
          </a:r>
          <a:r>
            <a:rPr altLang="en-US" lang="ja-JP" sz="1100" u="none" b="0" i="0" kern="0" spc="0" baseline="0">
              <a:ln>
                <a:noFill/>
              </a:ln>
              <a:solidFill>
                <a:srgbClr val="000000"/>
              </a:solidFill>
              <a:effectLst/>
              <a:latin typeface="+mn-lt"/>
              <a:ea typeface="+mn-ea"/>
              <a:cs typeface="+mn-cs"/>
            </a:rPr>
            <a:t>増</a:t>
          </a:r>
          <a:r>
            <a:rPr altLang="ja-JP" lang="ja-JP" sz="1100" u="none" b="0" i="0" kern="0" spc="0" baseline="0">
              <a:ln>
                <a:noFill/>
              </a:ln>
              <a:solidFill>
                <a:srgbClr val="000000"/>
              </a:solidFill>
              <a:effectLst/>
              <a:latin typeface="+mn-lt"/>
              <a:ea typeface="+mn-ea"/>
              <a:cs typeface="+mn-cs"/>
            </a:rPr>
            <a:t>、扶助費については</a:t>
          </a:r>
          <a:r>
            <a:rPr altLang="en-US" lang="ja-JP" sz="1100" u="none" b="0" i="0" kern="0" spc="0" baseline="0">
              <a:ln>
                <a:noFill/>
              </a:ln>
              <a:solidFill>
                <a:srgbClr val="000000"/>
              </a:solidFill>
              <a:effectLst/>
              <a:latin typeface="+mn-lt"/>
              <a:ea typeface="+mn-ea"/>
              <a:cs typeface="+mn-cs"/>
            </a:rPr>
            <a:t>、新型コロナウイルス感染症対策に関連して実施された各種給付事業等の減により、</a:t>
          </a:r>
          <a:r>
            <a:rPr altLang="ja-JP" lang="en-US" sz="1100" u="none" b="0" i="0" kern="0" spc="0" baseline="0">
              <a:ln>
                <a:noFill/>
              </a:ln>
              <a:solidFill>
                <a:srgbClr val="000000"/>
              </a:solidFill>
              <a:effectLst/>
              <a:latin typeface="+mn-lt"/>
              <a:ea typeface="+mn-ea"/>
              <a:cs typeface="+mn-cs"/>
            </a:rPr>
            <a:t>15.0</a:t>
          </a:r>
          <a:r>
            <a:rPr altLang="ja-JP" lang="ja-JP" sz="1100" u="none" b="0" i="0" kern="0" spc="0" baseline="0">
              <a:ln>
                <a:noFill/>
              </a:ln>
              <a:solidFill>
                <a:srgbClr val="000000"/>
              </a:solidFill>
              <a:effectLst/>
              <a:latin typeface="+mn-lt"/>
              <a:ea typeface="+mn-ea"/>
              <a:cs typeface="+mn-cs"/>
            </a:rPr>
            <a:t>％</a:t>
          </a:r>
          <a:r>
            <a:rPr altLang="en-US" lang="ja-JP" sz="1100" u="none" b="0" i="0" kern="0" spc="0" baseline="0">
              <a:ln>
                <a:noFill/>
              </a:ln>
              <a:solidFill>
                <a:srgbClr val="000000"/>
              </a:solidFill>
              <a:effectLst/>
              <a:latin typeface="+mn-lt"/>
              <a:ea typeface="+mn-ea"/>
              <a:cs typeface="+mn-cs"/>
            </a:rPr>
            <a:t>減</a:t>
          </a:r>
          <a:r>
            <a:rPr altLang="ja-JP" lang="ja-JP" sz="1100" u="none" b="0" i="0" kern="0" spc="0" baseline="0">
              <a:ln>
                <a:noFill/>
              </a:ln>
              <a:solidFill>
                <a:srgbClr val="000000"/>
              </a:solidFill>
              <a:effectLst/>
              <a:latin typeface="+mn-lt"/>
              <a:ea typeface="+mn-ea"/>
              <a:cs typeface="+mn-cs"/>
            </a:rPr>
            <a:t>となっている。今後も徹底した検証・事業精査・見直しを行ない、効率的な事業運営、自主財源の確保、自己改革力の向上に努めていくこととしている。</a:t>
          </a:r>
          <a:endParaRPr altLang="ja-JP" lang="ja-JP" sz="1400" u="none" b="0" i="0" kern="0" spc="0" baseline="0">
            <a:ln>
              <a:noFill/>
            </a:ln>
            <a:solidFill>
              <a:srgbClr val="00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6</a:t>
          </a:r>
          <a:r>
            <a:rPr altLang="en-US" lang="ja-JP"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fLocksText="0">
      <xdr:nvSpPr>
        <xdr:cNvPr id="3" name="正方形/長方形 2"/>
        <xdr:cNvSpPr/>
      </xdr:nvSpPr>
      <xdr:spPr>
        <a:xfrm>
          <a:off x="19050000" y="190500"/>
          <a:ext cx="3924300"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fLocksText="0">
      <xdr:nvSpPr>
        <xdr:cNvPr id="4" name="正方形/長方形 3"/>
        <xdr:cNvSpPr/>
      </xdr:nvSpPr>
      <xdr:spPr>
        <a:xfrm>
          <a:off x="19069050" y="219075"/>
          <a:ext cx="38766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fLocksText="0">
      <xdr:nvSpPr>
        <xdr:cNvPr id="5" name="正方形/長方形 4"/>
        <xdr:cNvSpPr/>
      </xdr:nvSpPr>
      <xdr:spPr>
        <a:xfrm>
          <a:off x="19097625" y="238125"/>
          <a:ext cx="3819525" cy="41910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33400"/>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476250"/>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28625"/>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4</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47725"/>
          <a:ext cx="10096500" cy="168592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885825"/>
          <a:ext cx="140017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fLocksText="0">
      <xdr:nvSpPr>
        <xdr:cNvPr id="11" name="正方形/長方形 10"/>
        <xdr:cNvSpPr/>
      </xdr:nvSpPr>
      <xdr:spPr>
        <a:xfrm>
          <a:off x="2219325" y="885825"/>
          <a:ext cx="1419225"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885825"/>
          <a:ext cx="1524000" cy="16192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(R5.1.1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04875"/>
          <a:ext cx="202882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04875"/>
          <a:ext cx="126682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3.9
-</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14400"/>
          <a:ext cx="638175" cy="885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628775"/>
          <a:ext cx="20288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fLocksText="0">
      <xdr:nvSpPr>
        <xdr:cNvPr id="17" name="正方形/長方形 16"/>
        <xdr:cNvSpPr/>
      </xdr:nvSpPr>
      <xdr:spPr>
        <a:xfrm>
          <a:off x="7172325" y="1628775"/>
          <a:ext cx="3810000"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H30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R01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R02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R03  Ⅳ</a:t>
          </a:r>
          <a:r>
            <a:rPr altLang="en-US" lang="ja-JP" sz="1100" b="1">
              <a:solidFill>
                <a:srgbClr val="000000"/>
              </a:solidFill>
              <a:latin typeface="ＭＳ ゴシック" panose="020B0609070205080204" pitchFamily="49" charset="-128"/>
              <a:ea typeface="ＭＳ ゴシック" panose="020B0609070205080204" pitchFamily="49" charset="-128"/>
            </a:rPr>
            <a:t>－２    </a:t>
          </a:r>
          <a:r>
            <a:rPr altLang="ja-JP" lang="en-US" sz="1100" b="1">
              <a:solidFill>
                <a:srgbClr val="000000"/>
              </a:solidFill>
              <a:latin typeface="ＭＳ ゴシック" panose="020B0609070205080204" pitchFamily="49" charset="-128"/>
              <a:ea typeface="ＭＳ ゴシック" panose="020B0609070205080204" pitchFamily="49" charset="-128"/>
            </a:rPr>
            <a:t>R04  Ⅳ</a:t>
          </a:r>
          <a:r>
            <a:rPr altLang="en-US" lang="ja-JP"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fLocksText="0">
      <xdr:nvSpPr>
        <xdr:cNvPr id="18" name="角丸四角形 17"/>
        <xdr:cNvSpPr/>
      </xdr:nvSpPr>
      <xdr:spPr>
        <a:xfrm>
          <a:off x="11077575" y="847725"/>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fLocksText="0">
      <xdr:nvSpPr>
        <xdr:cNvPr id="19" name="正方形/長方形 18"/>
        <xdr:cNvSpPr/>
      </xdr:nvSpPr>
      <xdr:spPr>
        <a:xfrm>
          <a:off x="11334750" y="914400"/>
          <a:ext cx="1457325"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fLocksText="0">
      <xdr:nvSpPr>
        <xdr:cNvPr id="20" name="正方形/長方形 19"/>
        <xdr:cNvSpPr/>
      </xdr:nvSpPr>
      <xdr:spPr>
        <a:xfrm>
          <a:off x="11334750" y="1162050"/>
          <a:ext cx="1457325"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476375"/>
          <a:ext cx="1457325" cy="6096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xdr:nvSpPr>
        <xdr:cNvPr id="22" name="直線コネクタ 21"/>
        <xdr:cNvSpPr/>
      </xdr:nvSpPr>
      <xdr:spPr>
        <a:xfrm flipH="1">
          <a:off x="11153775" y="1019175"/>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fLocksText="0">
      <xdr:nvSpPr>
        <xdr:cNvPr id="23" name="楕円 22"/>
        <xdr:cNvSpPr/>
      </xdr:nvSpPr>
      <xdr:spPr>
        <a:xfrm>
          <a:off x="11210925" y="981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fLocksText="0">
      <xdr:nvSpPr>
        <xdr:cNvPr id="24" name="フローチャート: 判断 23"/>
        <xdr:cNvSpPr/>
      </xdr:nvSpPr>
      <xdr:spPr>
        <a:xfrm>
          <a:off x="11210925" y="12287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xdr:nvSpPr>
        <xdr:cNvPr id="25" name="直線コネクタ 24"/>
        <xdr:cNvSpPr/>
      </xdr:nvSpPr>
      <xdr:spPr>
        <a:xfrm>
          <a:off x="11258550" y="1457325"/>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4573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xdr:nvSpPr>
        <xdr:cNvPr id="27" name="直線コネクタ 26"/>
        <xdr:cNvSpPr/>
      </xdr:nvSpPr>
      <xdr:spPr>
        <a:xfrm flipV="1">
          <a:off x="11258550" y="1676400"/>
          <a:ext cx="0" cy="133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80975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114300</xdr:rowOff>
    </xdr:from>
    <xdr:ext cx="8896350" cy="257175"/>
    <xdr:sp>
      <xdr:nvSpPr>
        <xdr:cNvPr id="29" name="テキスト ボックス 28"/>
        <xdr:cNvSpPr txBox="1"/>
      </xdr:nvSpPr>
      <xdr:spPr>
        <a:xfrm>
          <a:off x="695325" y="271462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xdr:nvSpPr>
        <xdr:cNvPr id="30" name="テキスト ボックス 29"/>
        <xdr:cNvSpPr txBox="1"/>
      </xdr:nvSpPr>
      <xdr:spPr>
        <a:xfrm>
          <a:off x="695325" y="3009900"/>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xdr:nvSpPr>
        <xdr:cNvPr id="31" name="テキスト ボックス 30"/>
        <xdr:cNvSpPr txBox="1"/>
      </xdr:nvSpPr>
      <xdr:spPr>
        <a:xfrm>
          <a:off x="695325" y="3314700"/>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fLocksText="0">
      <xdr:nvSpPr>
        <xdr:cNvPr id="32" name="正方形/長方形 31"/>
        <xdr:cNvSpPr/>
      </xdr:nvSpPr>
      <xdr:spPr>
        <a:xfrm>
          <a:off x="762000"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fLocksText="0">
      <xdr:nvSpPr>
        <xdr:cNvPr id="33" name="正方形/長方形 32"/>
        <xdr:cNvSpPr/>
      </xdr:nvSpPr>
      <xdr:spPr>
        <a:xfrm>
          <a:off x="885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fLocksText="0">
      <xdr:nvSpPr>
        <xdr:cNvPr id="34" name="正方形/長方形 33"/>
        <xdr:cNvSpPr/>
      </xdr:nvSpPr>
      <xdr:spPr>
        <a:xfrm>
          <a:off x="885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fLocksText="0">
      <xdr:nvSpPr>
        <xdr:cNvPr id="35" name="正方形/長方形 34"/>
        <xdr:cNvSpPr/>
      </xdr:nvSpPr>
      <xdr:spPr>
        <a:xfrm>
          <a:off x="1905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fLocksText="0">
      <xdr:nvSpPr>
        <xdr:cNvPr id="36" name="正方形/長方形 35"/>
        <xdr:cNvSpPr/>
      </xdr:nvSpPr>
      <xdr:spPr>
        <a:xfrm>
          <a:off x="1905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2,611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fLocksText="0">
      <xdr:nvSpPr>
        <xdr:cNvPr id="37" name="正方形/長方形 36"/>
        <xdr:cNvSpPr/>
      </xdr:nvSpPr>
      <xdr:spPr>
        <a:xfrm>
          <a:off x="3048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fLocksText="0">
      <xdr:nvSpPr>
        <xdr:cNvPr id="38" name="正方形/長方形 37"/>
        <xdr:cNvSpPr/>
      </xdr:nvSpPr>
      <xdr:spPr>
        <a:xfrm>
          <a:off x="3048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2,032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fLocksText="0">
      <xdr:nvSpPr>
        <xdr:cNvPr id="39" name="正方形/長方形 38"/>
        <xdr:cNvSpPr/>
      </xdr:nvSpPr>
      <xdr:spPr>
        <a:xfrm>
          <a:off x="762000"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27</xdr:row>
      <xdr:rowOff>9525</xdr:rowOff>
    </xdr:from>
    <xdr:ext cx="352425" cy="228600"/>
    <xdr:sp>
      <xdr:nvSpPr>
        <xdr:cNvPr id="40" name="テキスト ボックス 39"/>
        <xdr:cNvSpPr txBox="1"/>
      </xdr:nvSpPr>
      <xdr:spPr>
        <a:xfrm>
          <a:off x="72390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sp>
      <xdr:nvSpPr>
        <xdr:cNvPr id="41" name="直線コネクタ 40"/>
        <xdr:cNvSpPr/>
      </xdr:nvSpPr>
      <xdr:spPr>
        <a:xfrm>
          <a:off x="762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40</xdr:row>
      <xdr:rowOff>114300</xdr:rowOff>
    </xdr:from>
    <xdr:ext cx="466725" cy="257175"/>
    <xdr:sp>
      <xdr:nvSpPr>
        <xdr:cNvPr id="42" name="テキスト ボックス 41"/>
        <xdr:cNvSpPr txBox="1"/>
      </xdr:nvSpPr>
      <xdr:spPr>
        <a:xfrm>
          <a:off x="285750" y="66008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sp>
      <xdr:nvSpPr>
        <xdr:cNvPr id="43" name="直線コネクタ 42"/>
        <xdr:cNvSpPr/>
      </xdr:nvSpPr>
      <xdr:spPr>
        <a:xfrm>
          <a:off x="762000" y="6419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38</xdr:row>
      <xdr:rowOff>123825</xdr:rowOff>
    </xdr:from>
    <xdr:ext cx="466725" cy="257175"/>
    <xdr:sp>
      <xdr:nvSpPr>
        <xdr:cNvPr id="44" name="テキスト ボックス 43"/>
        <xdr:cNvSpPr txBox="1"/>
      </xdr:nvSpPr>
      <xdr:spPr>
        <a:xfrm>
          <a:off x="285750" y="6286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sp>
      <xdr:nvSpPr>
        <xdr:cNvPr id="45" name="直線コネクタ 44"/>
        <xdr:cNvSpPr/>
      </xdr:nvSpPr>
      <xdr:spPr>
        <a:xfrm>
          <a:off x="762000" y="61150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36</xdr:row>
      <xdr:rowOff>142875</xdr:rowOff>
    </xdr:from>
    <xdr:ext cx="466725" cy="257175"/>
    <xdr:sp>
      <xdr:nvSpPr>
        <xdr:cNvPr id="46" name="テキスト ボックス 45"/>
        <xdr:cNvSpPr txBox="1"/>
      </xdr:nvSpPr>
      <xdr:spPr>
        <a:xfrm>
          <a:off x="285750" y="5981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sp>
      <xdr:nvSpPr>
        <xdr:cNvPr id="47" name="直線コネクタ 46"/>
        <xdr:cNvSpPr/>
      </xdr:nvSpPr>
      <xdr:spPr>
        <a:xfrm>
          <a:off x="762000" y="5810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34</xdr:row>
      <xdr:rowOff>161925</xdr:rowOff>
    </xdr:from>
    <xdr:ext cx="466725" cy="257175"/>
    <xdr:sp>
      <xdr:nvSpPr>
        <xdr:cNvPr id="48" name="テキスト ボックス 47"/>
        <xdr:cNvSpPr txBox="1"/>
      </xdr:nvSpPr>
      <xdr:spPr>
        <a:xfrm>
          <a:off x="285750" y="5676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sp>
      <xdr:nvSpPr>
        <xdr:cNvPr id="49" name="直線コネクタ 48"/>
        <xdr:cNvSpPr/>
      </xdr:nvSpPr>
      <xdr:spPr>
        <a:xfrm>
          <a:off x="762000" y="5505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33</xdr:row>
      <xdr:rowOff>9525</xdr:rowOff>
    </xdr:from>
    <xdr:ext cx="466725" cy="257175"/>
    <xdr:sp>
      <xdr:nvSpPr>
        <xdr:cNvPr id="50" name="テキスト ボックス 49"/>
        <xdr:cNvSpPr txBox="1"/>
      </xdr:nvSpPr>
      <xdr:spPr>
        <a:xfrm>
          <a:off x="285750" y="53625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sp>
      <xdr:nvSpPr>
        <xdr:cNvPr id="51" name="直線コネクタ 50"/>
        <xdr:cNvSpPr/>
      </xdr:nvSpPr>
      <xdr:spPr>
        <a:xfrm>
          <a:off x="762000" y="51911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31</xdr:row>
      <xdr:rowOff>19050</xdr:rowOff>
    </xdr:from>
    <xdr:ext cx="466725" cy="257175"/>
    <xdr:sp>
      <xdr:nvSpPr>
        <xdr:cNvPr id="52" name="テキスト ボックス 51"/>
        <xdr:cNvSpPr txBox="1"/>
      </xdr:nvSpPr>
      <xdr:spPr>
        <a:xfrm>
          <a:off x="285750" y="5048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7,000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sp>
      <xdr:nvSpPr>
        <xdr:cNvPr id="53" name="直線コネクタ 52"/>
        <xdr:cNvSpPr/>
      </xdr:nvSpPr>
      <xdr:spPr>
        <a:xfrm>
          <a:off x="762000" y="4876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29</xdr:row>
      <xdr:rowOff>38100</xdr:rowOff>
    </xdr:from>
    <xdr:ext cx="466725" cy="257175"/>
    <xdr:sp>
      <xdr:nvSpPr>
        <xdr:cNvPr id="54" name="テキスト ボックス 53"/>
        <xdr:cNvSpPr txBox="1"/>
      </xdr:nvSpPr>
      <xdr:spPr>
        <a:xfrm>
          <a:off x="285750" y="47434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sp>
      <xdr:nvSpPr>
        <xdr:cNvPr id="55" name="直線コネクタ 54"/>
        <xdr:cNvSpPr/>
      </xdr:nvSpPr>
      <xdr:spPr>
        <a:xfrm>
          <a:off x="762000"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27</xdr:row>
      <xdr:rowOff>57150</xdr:rowOff>
    </xdr:from>
    <xdr:ext cx="466725" cy="257175"/>
    <xdr:sp>
      <xdr:nvSpPr>
        <xdr:cNvPr id="56" name="テキスト ボックス 55"/>
        <xdr:cNvSpPr txBox="1"/>
      </xdr:nvSpPr>
      <xdr:spPr>
        <a:xfrm>
          <a:off x="285750" y="4438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fLocksText="0">
      <xdr:nvSpPr>
        <xdr:cNvPr id="57" name="議会費グラフ枠"/>
        <xdr:cNvSpPr/>
      </xdr:nvSpPr>
      <xdr:spPr>
        <a:xfrm>
          <a:off x="762000"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sp>
      <xdr:nvSpPr>
        <xdr:cNvPr id="58" name="直線コネクタ 57"/>
        <xdr:cNvSpPr/>
      </xdr:nvSpPr>
      <xdr:spPr>
        <a:xfrm flipV="1">
          <a:off x="4629150" y="4876800"/>
          <a:ext cx="0" cy="13239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38</xdr:row>
      <xdr:rowOff>47625</xdr:rowOff>
    </xdr:from>
    <xdr:ext cx="466725" cy="257175"/>
    <xdr:sp>
      <xdr:nvSpPr>
        <xdr:cNvPr id="59" name="議会費最小値テキスト"/>
        <xdr:cNvSpPr txBox="1"/>
      </xdr:nvSpPr>
      <xdr:spPr>
        <a:xfrm>
          <a:off x="4686300" y="6210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3,704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sp>
      <xdr:nvSpPr>
        <xdr:cNvPr id="60" name="直線コネクタ 59"/>
        <xdr:cNvSpPr/>
      </xdr:nvSpPr>
      <xdr:spPr>
        <a:xfrm>
          <a:off x="4543425" y="6200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28</xdr:row>
      <xdr:rowOff>123825</xdr:rowOff>
    </xdr:from>
    <xdr:ext cx="466725" cy="257175"/>
    <xdr:sp>
      <xdr:nvSpPr>
        <xdr:cNvPr id="61" name="議会費最大値テキスト"/>
        <xdr:cNvSpPr txBox="1"/>
      </xdr:nvSpPr>
      <xdr:spPr>
        <a:xfrm>
          <a:off x="4686300" y="4667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7,996</a:t>
          </a:r>
          <a:endParaRPr altLang="en-US" lang="ja-JP"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sp>
      <xdr:nvSpPr>
        <xdr:cNvPr id="62" name="直線コネクタ 61"/>
        <xdr:cNvSpPr/>
      </xdr:nvSpPr>
      <xdr:spPr>
        <a:xfrm>
          <a:off x="4543425" y="4876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30</xdr:row>
      <xdr:rowOff>10378</xdr:rowOff>
    </xdr:from>
    <xdr:to>
      <xdr:col>24</xdr:col>
      <xdr:colOff>63500</xdr:colOff>
      <xdr:row>31</xdr:row>
      <xdr:rowOff>117820</xdr:rowOff>
    </xdr:to>
    <xdr:sp>
      <xdr:nvSpPr>
        <xdr:cNvPr id="63" name="直線コネクタ 62"/>
        <xdr:cNvSpPr/>
      </xdr:nvSpPr>
      <xdr:spPr>
        <a:xfrm flipV="1">
          <a:off x="3800475" y="4876800"/>
          <a:ext cx="838200" cy="2667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34</xdr:row>
      <xdr:rowOff>38100</xdr:rowOff>
    </xdr:from>
    <xdr:ext cx="466725" cy="257175"/>
    <xdr:sp>
      <xdr:nvSpPr>
        <xdr:cNvPr id="64" name="議会費平均値テキスト"/>
        <xdr:cNvSpPr txBox="1"/>
      </xdr:nvSpPr>
      <xdr:spPr>
        <a:xfrm>
          <a:off x="4686300" y="555307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5,599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fLocksText="0">
      <xdr:nvSpPr>
        <xdr:cNvPr id="65" name="フローチャート: 判断 64"/>
        <xdr:cNvSpPr/>
      </xdr:nvSpPr>
      <xdr:spPr>
        <a:xfrm>
          <a:off x="4581525" y="5572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30</xdr:row>
      <xdr:rowOff>24747</xdr:rowOff>
    </xdr:from>
    <xdr:to>
      <xdr:col>19</xdr:col>
      <xdr:colOff>177800</xdr:colOff>
      <xdr:row>31</xdr:row>
      <xdr:rowOff>117820</xdr:rowOff>
    </xdr:to>
    <xdr:sp>
      <xdr:nvSpPr>
        <xdr:cNvPr id="66" name="直線コネクタ 65"/>
        <xdr:cNvSpPr/>
      </xdr:nvSpPr>
      <xdr:spPr>
        <a:xfrm>
          <a:off x="2905125" y="4895850"/>
          <a:ext cx="885825" cy="2571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34</xdr:row>
      <xdr:rowOff>78776</xdr:rowOff>
    </xdr:from>
    <xdr:to>
      <xdr:col>20</xdr:col>
      <xdr:colOff>38100</xdr:colOff>
      <xdr:row>35</xdr:row>
      <xdr:rowOff>8926</xdr:rowOff>
    </xdr:to>
    <xdr:sp fLocksText="0">
      <xdr:nvSpPr>
        <xdr:cNvPr id="67" name="フローチャート: 判断 66"/>
        <xdr:cNvSpPr/>
      </xdr:nvSpPr>
      <xdr:spPr>
        <a:xfrm>
          <a:off x="3743325" y="55911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35</xdr:row>
      <xdr:rowOff>0</xdr:rowOff>
    </xdr:from>
    <xdr:ext cx="466725" cy="257175"/>
    <xdr:sp>
      <xdr:nvSpPr>
        <xdr:cNvPr id="68" name="テキスト ボックス 67"/>
        <xdr:cNvSpPr txBox="1"/>
      </xdr:nvSpPr>
      <xdr:spPr>
        <a:xfrm>
          <a:off x="3562350" y="5676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5,531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24747</xdr:rowOff>
    </xdr:from>
    <xdr:to>
      <xdr:col>15</xdr:col>
      <xdr:colOff>50800</xdr:colOff>
      <xdr:row>30</xdr:row>
      <xdr:rowOff>93327</xdr:rowOff>
    </xdr:to>
    <xdr:sp>
      <xdr:nvSpPr>
        <xdr:cNvPr id="69" name="直線コネクタ 68"/>
        <xdr:cNvSpPr/>
      </xdr:nvSpPr>
      <xdr:spPr>
        <a:xfrm flipV="1">
          <a:off x="2019300" y="489585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34</xdr:row>
      <xdr:rowOff>34363</xdr:rowOff>
    </xdr:from>
    <xdr:to>
      <xdr:col>15</xdr:col>
      <xdr:colOff>101600</xdr:colOff>
      <xdr:row>34</xdr:row>
      <xdr:rowOff>135963</xdr:rowOff>
    </xdr:to>
    <xdr:sp fLocksText="0">
      <xdr:nvSpPr>
        <xdr:cNvPr id="70" name="フローチャート: 判断 69"/>
        <xdr:cNvSpPr/>
      </xdr:nvSpPr>
      <xdr:spPr>
        <a:xfrm>
          <a:off x="2857500" y="5553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34</xdr:row>
      <xdr:rowOff>123825</xdr:rowOff>
    </xdr:from>
    <xdr:ext cx="466725" cy="257175"/>
    <xdr:sp>
      <xdr:nvSpPr>
        <xdr:cNvPr id="71" name="テキスト ボックス 70"/>
        <xdr:cNvSpPr txBox="1"/>
      </xdr:nvSpPr>
      <xdr:spPr>
        <a:xfrm>
          <a:off x="2667000" y="5638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5,667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168765</xdr:rowOff>
    </xdr:from>
    <xdr:to>
      <xdr:col>10</xdr:col>
      <xdr:colOff>114300</xdr:colOff>
      <xdr:row>30</xdr:row>
      <xdr:rowOff>93327</xdr:rowOff>
    </xdr:to>
    <xdr:sp>
      <xdr:nvSpPr>
        <xdr:cNvPr id="72" name="直線コネクタ 71"/>
        <xdr:cNvSpPr/>
      </xdr:nvSpPr>
      <xdr:spPr>
        <a:xfrm>
          <a:off x="1133475" y="4867275"/>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33</xdr:row>
      <xdr:rowOff>157480</xdr:rowOff>
    </xdr:from>
    <xdr:to>
      <xdr:col>10</xdr:col>
      <xdr:colOff>165100</xdr:colOff>
      <xdr:row>34</xdr:row>
      <xdr:rowOff>87630</xdr:rowOff>
    </xdr:to>
    <xdr:sp fLocksText="0">
      <xdr:nvSpPr>
        <xdr:cNvPr id="73" name="フローチャート: 判断 72"/>
        <xdr:cNvSpPr/>
      </xdr:nvSpPr>
      <xdr:spPr>
        <a:xfrm>
          <a:off x="1971675" y="55149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34</xdr:row>
      <xdr:rowOff>76200</xdr:rowOff>
    </xdr:from>
    <xdr:ext cx="466725" cy="257175"/>
    <xdr:sp>
      <xdr:nvSpPr>
        <xdr:cNvPr id="74" name="テキスト ボックス 73"/>
        <xdr:cNvSpPr txBox="1"/>
      </xdr:nvSpPr>
      <xdr:spPr>
        <a:xfrm>
          <a:off x="1781175" y="55911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5,815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fLocksText="0">
      <xdr:nvSpPr>
        <xdr:cNvPr id="75" name="フローチャート: 判断 74"/>
        <xdr:cNvSpPr/>
      </xdr:nvSpPr>
      <xdr:spPr>
        <a:xfrm>
          <a:off x="1076325" y="553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34</xdr:row>
      <xdr:rowOff>114300</xdr:rowOff>
    </xdr:from>
    <xdr:ext cx="466725" cy="257175"/>
    <xdr:sp>
      <xdr:nvSpPr>
        <xdr:cNvPr id="76" name="テキスト ボックス 75"/>
        <xdr:cNvSpPr txBox="1"/>
      </xdr:nvSpPr>
      <xdr:spPr>
        <a:xfrm>
          <a:off x="895350" y="5629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xdr:nvSpPr>
        <xdr:cNvPr id="77" name="テキスト ボックス 76"/>
        <xdr:cNvSpPr txBox="1"/>
      </xdr:nvSpPr>
      <xdr:spPr>
        <a:xfrm>
          <a:off x="44386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xdr:nvSpPr>
        <xdr:cNvPr id="78" name="テキスト ボックス 77"/>
        <xdr:cNvSpPr txBox="1"/>
      </xdr:nvSpPr>
      <xdr:spPr>
        <a:xfrm>
          <a:off x="3600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xdr:nvSpPr>
        <xdr:cNvPr id="79" name="テキスト ボックス 78"/>
        <xdr:cNvSpPr txBox="1"/>
      </xdr:nvSpPr>
      <xdr:spPr>
        <a:xfrm>
          <a:off x="2714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xdr:nvSpPr>
        <xdr:cNvPr id="80" name="テキスト ボックス 79"/>
        <xdr:cNvSpPr txBox="1"/>
      </xdr:nvSpPr>
      <xdr:spPr>
        <a:xfrm>
          <a:off x="1828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xdr:nvSpPr>
        <xdr:cNvPr id="81" name="テキスト ボックス 80"/>
        <xdr:cNvSpPr txBox="1"/>
      </xdr:nvSpPr>
      <xdr:spPr>
        <a:xfrm>
          <a:off x="933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131028</xdr:rowOff>
    </xdr:from>
    <xdr:to>
      <xdr:col>24</xdr:col>
      <xdr:colOff>114300</xdr:colOff>
      <xdr:row>30</xdr:row>
      <xdr:rowOff>61178</xdr:rowOff>
    </xdr:to>
    <xdr:sp fLocksText="0">
      <xdr:nvSpPr>
        <xdr:cNvPr id="82" name="楕円 81"/>
        <xdr:cNvSpPr/>
      </xdr:nvSpPr>
      <xdr:spPr>
        <a:xfrm>
          <a:off x="4581525" y="48387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29</xdr:row>
      <xdr:rowOff>85725</xdr:rowOff>
    </xdr:from>
    <xdr:ext cx="466725" cy="257175"/>
    <xdr:sp>
      <xdr:nvSpPr>
        <xdr:cNvPr id="83" name="議会費該当値テキスト"/>
        <xdr:cNvSpPr txBox="1"/>
      </xdr:nvSpPr>
      <xdr:spPr>
        <a:xfrm>
          <a:off x="4686300" y="4791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7,996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67020</xdr:rowOff>
    </xdr:from>
    <xdr:to>
      <xdr:col>20</xdr:col>
      <xdr:colOff>38100</xdr:colOff>
      <xdr:row>31</xdr:row>
      <xdr:rowOff>168620</xdr:rowOff>
    </xdr:to>
    <xdr:sp fLocksText="0">
      <xdr:nvSpPr>
        <xdr:cNvPr id="84" name="楕円 83"/>
        <xdr:cNvSpPr/>
      </xdr:nvSpPr>
      <xdr:spPr>
        <a:xfrm>
          <a:off x="3743325" y="50958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30</xdr:row>
      <xdr:rowOff>9525</xdr:rowOff>
    </xdr:from>
    <xdr:ext cx="466725" cy="257175"/>
    <xdr:sp>
      <xdr:nvSpPr>
        <xdr:cNvPr id="85" name="テキスト ボックス 84"/>
        <xdr:cNvSpPr txBox="1"/>
      </xdr:nvSpPr>
      <xdr:spPr>
        <a:xfrm>
          <a:off x="3562350" y="4876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145397</xdr:rowOff>
    </xdr:from>
    <xdr:to>
      <xdr:col>15</xdr:col>
      <xdr:colOff>101600</xdr:colOff>
      <xdr:row>30</xdr:row>
      <xdr:rowOff>75547</xdr:rowOff>
    </xdr:to>
    <xdr:sp fLocksText="0">
      <xdr:nvSpPr>
        <xdr:cNvPr id="86" name="楕円 85"/>
        <xdr:cNvSpPr/>
      </xdr:nvSpPr>
      <xdr:spPr>
        <a:xfrm>
          <a:off x="2857500" y="48482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28</xdr:row>
      <xdr:rowOff>95250</xdr:rowOff>
    </xdr:from>
    <xdr:ext cx="466725" cy="257175"/>
    <xdr:sp>
      <xdr:nvSpPr>
        <xdr:cNvPr id="87" name="テキスト ボックス 86"/>
        <xdr:cNvSpPr txBox="1"/>
      </xdr:nvSpPr>
      <xdr:spPr>
        <a:xfrm>
          <a:off x="2667000" y="4638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7,952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42527</xdr:rowOff>
    </xdr:from>
    <xdr:to>
      <xdr:col>10</xdr:col>
      <xdr:colOff>165100</xdr:colOff>
      <xdr:row>30</xdr:row>
      <xdr:rowOff>144127</xdr:rowOff>
    </xdr:to>
    <xdr:sp fLocksText="0">
      <xdr:nvSpPr>
        <xdr:cNvPr id="88" name="楕円 87"/>
        <xdr:cNvSpPr/>
      </xdr:nvSpPr>
      <xdr:spPr>
        <a:xfrm>
          <a:off x="1971675" y="4905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28</xdr:row>
      <xdr:rowOff>161925</xdr:rowOff>
    </xdr:from>
    <xdr:ext cx="466725" cy="257175"/>
    <xdr:sp>
      <xdr:nvSpPr>
        <xdr:cNvPr id="89" name="テキスト ボックス 88"/>
        <xdr:cNvSpPr txBox="1"/>
      </xdr:nvSpPr>
      <xdr:spPr>
        <a:xfrm>
          <a:off x="1781175" y="4705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7,742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117965</xdr:rowOff>
    </xdr:from>
    <xdr:to>
      <xdr:col>6</xdr:col>
      <xdr:colOff>38100</xdr:colOff>
      <xdr:row>30</xdr:row>
      <xdr:rowOff>48115</xdr:rowOff>
    </xdr:to>
    <xdr:sp fLocksText="0">
      <xdr:nvSpPr>
        <xdr:cNvPr id="90" name="楕円 89"/>
        <xdr:cNvSpPr/>
      </xdr:nvSpPr>
      <xdr:spPr>
        <a:xfrm>
          <a:off x="1076325" y="48196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28</xdr:row>
      <xdr:rowOff>66675</xdr:rowOff>
    </xdr:from>
    <xdr:ext cx="466725" cy="257175"/>
    <xdr:sp>
      <xdr:nvSpPr>
        <xdr:cNvPr id="91" name="テキスト ボックス 90"/>
        <xdr:cNvSpPr txBox="1"/>
      </xdr:nvSpPr>
      <xdr:spPr>
        <a:xfrm>
          <a:off x="895350" y="4610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8,036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fLocksText="0">
      <xdr:nvSpPr>
        <xdr:cNvPr id="92" name="正方形/長方形 91"/>
        <xdr:cNvSpPr/>
      </xdr:nvSpPr>
      <xdr:spPr>
        <a:xfrm>
          <a:off x="762000"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fLocksText="0">
      <xdr:nvSpPr>
        <xdr:cNvPr id="93" name="正方形/長方形 92"/>
        <xdr:cNvSpPr/>
      </xdr:nvSpPr>
      <xdr:spPr>
        <a:xfrm>
          <a:off x="885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fLocksText="0">
      <xdr:nvSpPr>
        <xdr:cNvPr id="94" name="正方形/長方形 93"/>
        <xdr:cNvSpPr/>
      </xdr:nvSpPr>
      <xdr:spPr>
        <a:xfrm>
          <a:off x="885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fLocksText="0">
      <xdr:nvSpPr>
        <xdr:cNvPr id="95" name="正方形/長方形 94"/>
        <xdr:cNvSpPr/>
      </xdr:nvSpPr>
      <xdr:spPr>
        <a:xfrm>
          <a:off x="1905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fLocksText="0">
      <xdr:nvSpPr>
        <xdr:cNvPr id="96" name="正方形/長方形 95"/>
        <xdr:cNvSpPr/>
      </xdr:nvSpPr>
      <xdr:spPr>
        <a:xfrm>
          <a:off x="1905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65,244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fLocksText="0">
      <xdr:nvSpPr>
        <xdr:cNvPr id="97" name="正方形/長方形 96"/>
        <xdr:cNvSpPr/>
      </xdr:nvSpPr>
      <xdr:spPr>
        <a:xfrm>
          <a:off x="3048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fLocksText="0">
      <xdr:nvSpPr>
        <xdr:cNvPr id="98" name="正方形/長方形 97"/>
        <xdr:cNvSpPr/>
      </xdr:nvSpPr>
      <xdr:spPr>
        <a:xfrm>
          <a:off x="3048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57,952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fLocksText="0">
      <xdr:nvSpPr>
        <xdr:cNvPr id="99" name="正方形/長方形 98"/>
        <xdr:cNvSpPr/>
      </xdr:nvSpPr>
      <xdr:spPr>
        <a:xfrm>
          <a:off x="762000"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47</xdr:row>
      <xdr:rowOff>9525</xdr:rowOff>
    </xdr:from>
    <xdr:ext cx="352425" cy="228600"/>
    <xdr:sp>
      <xdr:nvSpPr>
        <xdr:cNvPr id="100" name="テキスト ボックス 99"/>
        <xdr:cNvSpPr txBox="1"/>
      </xdr:nvSpPr>
      <xdr:spPr>
        <a:xfrm>
          <a:off x="72390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sp>
      <xdr:nvSpPr>
        <xdr:cNvPr id="101" name="直線コネクタ 100"/>
        <xdr:cNvSpPr/>
      </xdr:nvSpPr>
      <xdr:spPr>
        <a:xfrm>
          <a:off x="762000"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58</xdr:row>
      <xdr:rowOff>139700</xdr:rowOff>
    </xdr:from>
    <xdr:to>
      <xdr:col>28</xdr:col>
      <xdr:colOff>114300</xdr:colOff>
      <xdr:row>58</xdr:row>
      <xdr:rowOff>139700</xdr:rowOff>
    </xdr:to>
    <xdr:sp>
      <xdr:nvSpPr>
        <xdr:cNvPr id="102" name="直線コネクタ 101"/>
        <xdr:cNvSpPr/>
      </xdr:nvSpPr>
      <xdr:spPr>
        <a:xfrm>
          <a:off x="762000" y="95440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57</xdr:row>
      <xdr:rowOff>171450</xdr:rowOff>
    </xdr:from>
    <xdr:ext cx="247650" cy="257175"/>
    <xdr:sp>
      <xdr:nvSpPr>
        <xdr:cNvPr id="103" name="テキスト ボックス 102"/>
        <xdr:cNvSpPr txBox="1"/>
      </xdr:nvSpPr>
      <xdr:spPr>
        <a:xfrm>
          <a:off x="504825" y="94011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sp>
      <xdr:nvSpPr>
        <xdr:cNvPr id="104" name="直線コネクタ 103"/>
        <xdr:cNvSpPr/>
      </xdr:nvSpPr>
      <xdr:spPr>
        <a:xfrm>
          <a:off x="762000" y="9105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55</xdr:row>
      <xdr:rowOff>57150</xdr:rowOff>
    </xdr:from>
    <xdr:ext cx="600075" cy="257175"/>
    <xdr:sp>
      <xdr:nvSpPr>
        <xdr:cNvPr id="105" name="テキスト ボックス 104"/>
        <xdr:cNvSpPr txBox="1"/>
      </xdr:nvSpPr>
      <xdr:spPr>
        <a:xfrm>
          <a:off x="161925" y="8972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sp>
      <xdr:nvSpPr>
        <xdr:cNvPr id="106" name="直線コネクタ 105"/>
        <xdr:cNvSpPr/>
      </xdr:nvSpPr>
      <xdr:spPr>
        <a:xfrm>
          <a:off x="762000" y="8677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52</xdr:row>
      <xdr:rowOff>114300</xdr:rowOff>
    </xdr:from>
    <xdr:ext cx="600075" cy="257175"/>
    <xdr:sp>
      <xdr:nvSpPr>
        <xdr:cNvPr id="107" name="テキスト ボックス 106"/>
        <xdr:cNvSpPr txBox="1"/>
      </xdr:nvSpPr>
      <xdr:spPr>
        <a:xfrm>
          <a:off x="161925" y="85439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sp>
      <xdr:nvSpPr>
        <xdr:cNvPr id="108" name="直線コネクタ 107"/>
        <xdr:cNvSpPr/>
      </xdr:nvSpPr>
      <xdr:spPr>
        <a:xfrm>
          <a:off x="762000" y="82486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49</xdr:row>
      <xdr:rowOff>171450</xdr:rowOff>
    </xdr:from>
    <xdr:ext cx="600075" cy="257175"/>
    <xdr:sp>
      <xdr:nvSpPr>
        <xdr:cNvPr id="109" name="テキスト ボックス 108"/>
        <xdr:cNvSpPr txBox="1"/>
      </xdr:nvSpPr>
      <xdr:spPr>
        <a:xfrm>
          <a:off x="161925" y="8105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sp>
      <xdr:nvSpPr>
        <xdr:cNvPr id="110" name="直線コネクタ 109"/>
        <xdr:cNvSpPr/>
      </xdr:nvSpPr>
      <xdr:spPr>
        <a:xfrm>
          <a:off x="762000"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47</xdr:row>
      <xdr:rowOff>57150</xdr:rowOff>
    </xdr:from>
    <xdr:ext cx="600075" cy="257175"/>
    <xdr:sp>
      <xdr:nvSpPr>
        <xdr:cNvPr id="111" name="テキスト ボックス 110"/>
        <xdr:cNvSpPr txBox="1"/>
      </xdr:nvSpPr>
      <xdr:spPr>
        <a:xfrm>
          <a:off x="161925" y="767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fLocksText="0">
      <xdr:nvSpPr>
        <xdr:cNvPr id="112" name="総務費グラフ枠"/>
        <xdr:cNvSpPr/>
      </xdr:nvSpPr>
      <xdr:spPr>
        <a:xfrm>
          <a:off x="762000"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sp>
      <xdr:nvSpPr>
        <xdr:cNvPr id="113" name="直線コネクタ 112"/>
        <xdr:cNvSpPr/>
      </xdr:nvSpPr>
      <xdr:spPr>
        <a:xfrm flipV="1">
          <a:off x="4629150" y="8267700"/>
          <a:ext cx="0" cy="10572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57</xdr:row>
      <xdr:rowOff>95250</xdr:rowOff>
    </xdr:from>
    <xdr:ext cx="533400" cy="257175"/>
    <xdr:sp>
      <xdr:nvSpPr>
        <xdr:cNvPr id="114" name="総務費最小値テキスト"/>
        <xdr:cNvSpPr txBox="1"/>
      </xdr:nvSpPr>
      <xdr:spPr>
        <a:xfrm>
          <a:off x="4686300" y="9334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47,980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sp>
      <xdr:nvSpPr>
        <xdr:cNvPr id="115" name="直線コネクタ 114"/>
        <xdr:cNvSpPr/>
      </xdr:nvSpPr>
      <xdr:spPr>
        <a:xfrm>
          <a:off x="4543425" y="93345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49</xdr:row>
      <xdr:rowOff>123825</xdr:rowOff>
    </xdr:from>
    <xdr:ext cx="600075" cy="257175"/>
    <xdr:sp>
      <xdr:nvSpPr>
        <xdr:cNvPr id="116" name="総務費最大値テキスト"/>
        <xdr:cNvSpPr txBox="1"/>
      </xdr:nvSpPr>
      <xdr:spPr>
        <a:xfrm>
          <a:off x="4686300" y="80676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292,718</a:t>
          </a:r>
          <a:endParaRPr altLang="en-US" lang="ja-JP"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sp>
      <xdr:nvSpPr>
        <xdr:cNvPr id="117" name="直線コネクタ 116"/>
        <xdr:cNvSpPr/>
      </xdr:nvSpPr>
      <xdr:spPr>
        <a:xfrm>
          <a:off x="4543425" y="82677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55</xdr:row>
      <xdr:rowOff>102365</xdr:rowOff>
    </xdr:from>
    <xdr:to>
      <xdr:col>24</xdr:col>
      <xdr:colOff>63500</xdr:colOff>
      <xdr:row>55</xdr:row>
      <xdr:rowOff>121344</xdr:rowOff>
    </xdr:to>
    <xdr:sp>
      <xdr:nvSpPr>
        <xdr:cNvPr id="118" name="直線コネクタ 117"/>
        <xdr:cNvSpPr/>
      </xdr:nvSpPr>
      <xdr:spPr>
        <a:xfrm>
          <a:off x="3800475" y="90201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54</xdr:row>
      <xdr:rowOff>76200</xdr:rowOff>
    </xdr:from>
    <xdr:ext cx="600075" cy="257175"/>
    <xdr:sp>
      <xdr:nvSpPr>
        <xdr:cNvPr id="119" name="総務費平均値テキスト"/>
        <xdr:cNvSpPr txBox="1"/>
      </xdr:nvSpPr>
      <xdr:spPr>
        <a:xfrm>
          <a:off x="4686300" y="8829675"/>
          <a:ext cx="6000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119,448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fLocksText="0">
      <xdr:nvSpPr>
        <xdr:cNvPr id="120" name="フローチャート: 判断 119"/>
        <xdr:cNvSpPr/>
      </xdr:nvSpPr>
      <xdr:spPr>
        <a:xfrm>
          <a:off x="4581525" y="8972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53</xdr:row>
      <xdr:rowOff>137588</xdr:rowOff>
    </xdr:from>
    <xdr:to>
      <xdr:col>19</xdr:col>
      <xdr:colOff>177800</xdr:colOff>
      <xdr:row>55</xdr:row>
      <xdr:rowOff>102365</xdr:rowOff>
    </xdr:to>
    <xdr:sp>
      <xdr:nvSpPr>
        <xdr:cNvPr id="121" name="直線コネクタ 120"/>
        <xdr:cNvSpPr/>
      </xdr:nvSpPr>
      <xdr:spPr>
        <a:xfrm>
          <a:off x="2905125" y="8724900"/>
          <a:ext cx="885825" cy="2857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55</xdr:row>
      <xdr:rowOff>45603</xdr:rowOff>
    </xdr:from>
    <xdr:to>
      <xdr:col>20</xdr:col>
      <xdr:colOff>38100</xdr:colOff>
      <xdr:row>55</xdr:row>
      <xdr:rowOff>147203</xdr:rowOff>
    </xdr:to>
    <xdr:sp fLocksText="0">
      <xdr:nvSpPr>
        <xdr:cNvPr id="122" name="フローチャート: 判断 121"/>
        <xdr:cNvSpPr/>
      </xdr:nvSpPr>
      <xdr:spPr>
        <a:xfrm>
          <a:off x="3743325" y="8963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53</xdr:row>
      <xdr:rowOff>161925</xdr:rowOff>
    </xdr:from>
    <xdr:ext cx="600075" cy="257175"/>
    <xdr:sp>
      <xdr:nvSpPr>
        <xdr:cNvPr id="123" name="テキスト ボックス 122"/>
        <xdr:cNvSpPr txBox="1"/>
      </xdr:nvSpPr>
      <xdr:spPr>
        <a:xfrm>
          <a:off x="3495675" y="87534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121,970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137588</xdr:rowOff>
    </xdr:from>
    <xdr:to>
      <xdr:col>15</xdr:col>
      <xdr:colOff>50800</xdr:colOff>
      <xdr:row>56</xdr:row>
      <xdr:rowOff>75806</xdr:rowOff>
    </xdr:to>
    <xdr:sp>
      <xdr:nvSpPr>
        <xdr:cNvPr id="124" name="直線コネクタ 123"/>
        <xdr:cNvSpPr/>
      </xdr:nvSpPr>
      <xdr:spPr>
        <a:xfrm flipV="1">
          <a:off x="2019300" y="8724900"/>
          <a:ext cx="885825" cy="428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52</xdr:row>
      <xdr:rowOff>124602</xdr:rowOff>
    </xdr:from>
    <xdr:to>
      <xdr:col>15</xdr:col>
      <xdr:colOff>101600</xdr:colOff>
      <xdr:row>53</xdr:row>
      <xdr:rowOff>54752</xdr:rowOff>
    </xdr:to>
    <xdr:sp fLocksText="0">
      <xdr:nvSpPr>
        <xdr:cNvPr id="125" name="フローチャート: 判断 124"/>
        <xdr:cNvSpPr/>
      </xdr:nvSpPr>
      <xdr:spPr>
        <a:xfrm>
          <a:off x="2857500" y="8553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51</xdr:row>
      <xdr:rowOff>66675</xdr:rowOff>
    </xdr:from>
    <xdr:ext cx="600075" cy="257175"/>
    <xdr:sp>
      <xdr:nvSpPr>
        <xdr:cNvPr id="126" name="テキスト ボックス 125"/>
        <xdr:cNvSpPr txBox="1"/>
      </xdr:nvSpPr>
      <xdr:spPr>
        <a:xfrm>
          <a:off x="2600325" y="83343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217,191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75806</xdr:rowOff>
    </xdr:from>
    <xdr:to>
      <xdr:col>10</xdr:col>
      <xdr:colOff>114300</xdr:colOff>
      <xdr:row>56</xdr:row>
      <xdr:rowOff>133596</xdr:rowOff>
    </xdr:to>
    <xdr:sp>
      <xdr:nvSpPr>
        <xdr:cNvPr id="127" name="直線コネクタ 126"/>
        <xdr:cNvSpPr/>
      </xdr:nvSpPr>
      <xdr:spPr>
        <a:xfrm flipV="1">
          <a:off x="1133475" y="915352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55</xdr:row>
      <xdr:rowOff>164302</xdr:rowOff>
    </xdr:from>
    <xdr:to>
      <xdr:col>10</xdr:col>
      <xdr:colOff>165100</xdr:colOff>
      <xdr:row>56</xdr:row>
      <xdr:rowOff>94452</xdr:rowOff>
    </xdr:to>
    <xdr:sp fLocksText="0">
      <xdr:nvSpPr>
        <xdr:cNvPr id="128" name="フローチャート: 判断 127"/>
        <xdr:cNvSpPr/>
      </xdr:nvSpPr>
      <xdr:spPr>
        <a:xfrm>
          <a:off x="1971675" y="90773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54</xdr:row>
      <xdr:rowOff>114300</xdr:rowOff>
    </xdr:from>
    <xdr:ext cx="533400" cy="257175"/>
    <xdr:sp>
      <xdr:nvSpPr>
        <xdr:cNvPr id="129" name="テキスト ボックス 128"/>
        <xdr:cNvSpPr txBox="1"/>
      </xdr:nvSpPr>
      <xdr:spPr>
        <a:xfrm>
          <a:off x="1743075" y="88677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96,008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fLocksText="0">
      <xdr:nvSpPr>
        <xdr:cNvPr id="130" name="フローチャート: 判断 129"/>
        <xdr:cNvSpPr/>
      </xdr:nvSpPr>
      <xdr:spPr>
        <a:xfrm>
          <a:off x="1076325" y="90201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54</xdr:row>
      <xdr:rowOff>47625</xdr:rowOff>
    </xdr:from>
    <xdr:ext cx="600075" cy="257175"/>
    <xdr:sp>
      <xdr:nvSpPr>
        <xdr:cNvPr id="131" name="テキスト ボックス 130"/>
        <xdr:cNvSpPr txBox="1"/>
      </xdr:nvSpPr>
      <xdr:spPr>
        <a:xfrm>
          <a:off x="828675" y="8801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109,143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xdr:nvSpPr>
        <xdr:cNvPr id="132" name="テキスト ボックス 131"/>
        <xdr:cNvSpPr txBox="1"/>
      </xdr:nvSpPr>
      <xdr:spPr>
        <a:xfrm>
          <a:off x="44386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xdr:nvSpPr>
        <xdr:cNvPr id="133" name="テキスト ボックス 132"/>
        <xdr:cNvSpPr txBox="1"/>
      </xdr:nvSpPr>
      <xdr:spPr>
        <a:xfrm>
          <a:off x="3600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xdr:nvSpPr>
        <xdr:cNvPr id="134" name="テキスト ボックス 133"/>
        <xdr:cNvSpPr txBox="1"/>
      </xdr:nvSpPr>
      <xdr:spPr>
        <a:xfrm>
          <a:off x="2714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xdr:nvSpPr>
        <xdr:cNvPr id="135" name="テキスト ボックス 134"/>
        <xdr:cNvSpPr txBox="1"/>
      </xdr:nvSpPr>
      <xdr:spPr>
        <a:xfrm>
          <a:off x="1828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xdr:nvSpPr>
        <xdr:cNvPr id="136" name="テキスト ボックス 135"/>
        <xdr:cNvSpPr txBox="1"/>
      </xdr:nvSpPr>
      <xdr:spPr>
        <a:xfrm>
          <a:off x="933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70544</xdr:rowOff>
    </xdr:from>
    <xdr:to>
      <xdr:col>24</xdr:col>
      <xdr:colOff>114300</xdr:colOff>
      <xdr:row>56</xdr:row>
      <xdr:rowOff>694</xdr:rowOff>
    </xdr:to>
    <xdr:sp fLocksText="0">
      <xdr:nvSpPr>
        <xdr:cNvPr id="137" name="楕円 136"/>
        <xdr:cNvSpPr/>
      </xdr:nvSpPr>
      <xdr:spPr>
        <a:xfrm>
          <a:off x="4581525" y="8982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55</xdr:row>
      <xdr:rowOff>47625</xdr:rowOff>
    </xdr:from>
    <xdr:ext cx="600075" cy="257175"/>
    <xdr:sp>
      <xdr:nvSpPr>
        <xdr:cNvPr id="138" name="総務費該当値テキスト"/>
        <xdr:cNvSpPr txBox="1"/>
      </xdr:nvSpPr>
      <xdr:spPr>
        <a:xfrm>
          <a:off x="4686300" y="89630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116,515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51565</xdr:rowOff>
    </xdr:from>
    <xdr:to>
      <xdr:col>20</xdr:col>
      <xdr:colOff>38100</xdr:colOff>
      <xdr:row>55</xdr:row>
      <xdr:rowOff>153165</xdr:rowOff>
    </xdr:to>
    <xdr:sp fLocksText="0">
      <xdr:nvSpPr>
        <xdr:cNvPr id="139" name="楕円 138"/>
        <xdr:cNvSpPr/>
      </xdr:nvSpPr>
      <xdr:spPr>
        <a:xfrm>
          <a:off x="3743325" y="8963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55</xdr:row>
      <xdr:rowOff>142875</xdr:rowOff>
    </xdr:from>
    <xdr:ext cx="600075" cy="257175"/>
    <xdr:sp>
      <xdr:nvSpPr>
        <xdr:cNvPr id="140" name="テキスト ボックス 139"/>
        <xdr:cNvSpPr txBox="1"/>
      </xdr:nvSpPr>
      <xdr:spPr>
        <a:xfrm>
          <a:off x="3495675" y="90582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120,666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86788</xdr:rowOff>
    </xdr:from>
    <xdr:to>
      <xdr:col>15</xdr:col>
      <xdr:colOff>101600</xdr:colOff>
      <xdr:row>54</xdr:row>
      <xdr:rowOff>16938</xdr:rowOff>
    </xdr:to>
    <xdr:sp fLocksText="0">
      <xdr:nvSpPr>
        <xdr:cNvPr id="141" name="楕円 140"/>
        <xdr:cNvSpPr/>
      </xdr:nvSpPr>
      <xdr:spPr>
        <a:xfrm>
          <a:off x="2857500" y="86772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54</xdr:row>
      <xdr:rowOff>9525</xdr:rowOff>
    </xdr:from>
    <xdr:ext cx="600075" cy="257175"/>
    <xdr:sp>
      <xdr:nvSpPr>
        <xdr:cNvPr id="142" name="テキスト ボックス 141"/>
        <xdr:cNvSpPr txBox="1"/>
      </xdr:nvSpPr>
      <xdr:spPr>
        <a:xfrm>
          <a:off x="2600325" y="87630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187,962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25006</xdr:rowOff>
    </xdr:from>
    <xdr:to>
      <xdr:col>10</xdr:col>
      <xdr:colOff>165100</xdr:colOff>
      <xdr:row>56</xdr:row>
      <xdr:rowOff>126606</xdr:rowOff>
    </xdr:to>
    <xdr:sp fLocksText="0">
      <xdr:nvSpPr>
        <xdr:cNvPr id="143" name="楕円 142"/>
        <xdr:cNvSpPr/>
      </xdr:nvSpPr>
      <xdr:spPr>
        <a:xfrm>
          <a:off x="1971675" y="9105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56</xdr:row>
      <xdr:rowOff>114300</xdr:rowOff>
    </xdr:from>
    <xdr:ext cx="533400" cy="257175"/>
    <xdr:sp>
      <xdr:nvSpPr>
        <xdr:cNvPr id="144" name="テキスト ボックス 143"/>
        <xdr:cNvSpPr txBox="1"/>
      </xdr:nvSpPr>
      <xdr:spPr>
        <a:xfrm>
          <a:off x="1743075" y="9191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88,975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82796</xdr:rowOff>
    </xdr:from>
    <xdr:to>
      <xdr:col>6</xdr:col>
      <xdr:colOff>38100</xdr:colOff>
      <xdr:row>57</xdr:row>
      <xdr:rowOff>12946</xdr:rowOff>
    </xdr:to>
    <xdr:sp fLocksText="0">
      <xdr:nvSpPr>
        <xdr:cNvPr id="145" name="楕円 144"/>
        <xdr:cNvSpPr/>
      </xdr:nvSpPr>
      <xdr:spPr>
        <a:xfrm>
          <a:off x="1076325" y="91630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57</xdr:row>
      <xdr:rowOff>0</xdr:rowOff>
    </xdr:from>
    <xdr:ext cx="533400" cy="257175"/>
    <xdr:sp>
      <xdr:nvSpPr>
        <xdr:cNvPr id="146" name="テキスト ボックス 145"/>
        <xdr:cNvSpPr txBox="1"/>
      </xdr:nvSpPr>
      <xdr:spPr>
        <a:xfrm>
          <a:off x="857250" y="9239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76,335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fLocksText="0">
      <xdr:nvSpPr>
        <xdr:cNvPr id="147" name="正方形/長方形 146"/>
        <xdr:cNvSpPr/>
      </xdr:nvSpPr>
      <xdr:spPr>
        <a:xfrm>
          <a:off x="762000"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fLocksText="0">
      <xdr:nvSpPr>
        <xdr:cNvPr id="148" name="正方形/長方形 147"/>
        <xdr:cNvSpPr/>
      </xdr:nvSpPr>
      <xdr:spPr>
        <a:xfrm>
          <a:off x="885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fLocksText="0">
      <xdr:nvSpPr>
        <xdr:cNvPr id="149" name="正方形/長方形 148"/>
        <xdr:cNvSpPr/>
      </xdr:nvSpPr>
      <xdr:spPr>
        <a:xfrm>
          <a:off x="885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fLocksText="0">
      <xdr:nvSpPr>
        <xdr:cNvPr id="150" name="正方形/長方形 149"/>
        <xdr:cNvSpPr/>
      </xdr:nvSpPr>
      <xdr:spPr>
        <a:xfrm>
          <a:off x="1905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fLocksText="0">
      <xdr:nvSpPr>
        <xdr:cNvPr id="151" name="正方形/長方形 150"/>
        <xdr:cNvSpPr/>
      </xdr:nvSpPr>
      <xdr:spPr>
        <a:xfrm>
          <a:off x="1905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196,866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fLocksText="0">
      <xdr:nvSpPr>
        <xdr:cNvPr id="152" name="正方形/長方形 151"/>
        <xdr:cNvSpPr/>
      </xdr:nvSpPr>
      <xdr:spPr>
        <a:xfrm>
          <a:off x="3048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fLocksText="0">
      <xdr:nvSpPr>
        <xdr:cNvPr id="153" name="正方形/長方形 152"/>
        <xdr:cNvSpPr/>
      </xdr:nvSpPr>
      <xdr:spPr>
        <a:xfrm>
          <a:off x="3048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230,706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fLocksText="0">
      <xdr:nvSpPr>
        <xdr:cNvPr id="154" name="正方形/長方形 153"/>
        <xdr:cNvSpPr/>
      </xdr:nvSpPr>
      <xdr:spPr>
        <a:xfrm>
          <a:off x="762000"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67</xdr:row>
      <xdr:rowOff>9525</xdr:rowOff>
    </xdr:from>
    <xdr:ext cx="352425" cy="228600"/>
    <xdr:sp>
      <xdr:nvSpPr>
        <xdr:cNvPr id="155" name="テキスト ボックス 154"/>
        <xdr:cNvSpPr txBox="1"/>
      </xdr:nvSpPr>
      <xdr:spPr>
        <a:xfrm>
          <a:off x="723900"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sp>
      <xdr:nvSpPr>
        <xdr:cNvPr id="156" name="直線コネクタ 155"/>
        <xdr:cNvSpPr/>
      </xdr:nvSpPr>
      <xdr:spPr>
        <a:xfrm>
          <a:off x="762000"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80</xdr:row>
      <xdr:rowOff>114300</xdr:rowOff>
    </xdr:from>
    <xdr:ext cx="533400" cy="257175"/>
    <xdr:sp>
      <xdr:nvSpPr>
        <xdr:cNvPr id="157" name="テキスト ボックス 156"/>
        <xdr:cNvSpPr txBox="1"/>
      </xdr:nvSpPr>
      <xdr:spPr>
        <a:xfrm>
          <a:off x="228600" y="13077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sp>
      <xdr:nvSpPr>
        <xdr:cNvPr id="158" name="直線コネクタ 157"/>
        <xdr:cNvSpPr/>
      </xdr:nvSpPr>
      <xdr:spPr>
        <a:xfrm>
          <a:off x="762000" y="12896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78</xdr:row>
      <xdr:rowOff>123825</xdr:rowOff>
    </xdr:from>
    <xdr:ext cx="600075" cy="257175"/>
    <xdr:sp>
      <xdr:nvSpPr>
        <xdr:cNvPr id="159" name="テキスト ボックス 158"/>
        <xdr:cNvSpPr txBox="1"/>
      </xdr:nvSpPr>
      <xdr:spPr>
        <a:xfrm>
          <a:off x="161925" y="127635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sp>
      <xdr:nvSpPr>
        <xdr:cNvPr id="160" name="直線コネクタ 159"/>
        <xdr:cNvSpPr/>
      </xdr:nvSpPr>
      <xdr:spPr>
        <a:xfrm>
          <a:off x="762000" y="125920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76</xdr:row>
      <xdr:rowOff>142875</xdr:rowOff>
    </xdr:from>
    <xdr:ext cx="600075" cy="257175"/>
    <xdr:sp>
      <xdr:nvSpPr>
        <xdr:cNvPr id="161" name="テキスト ボックス 160"/>
        <xdr:cNvSpPr txBox="1"/>
      </xdr:nvSpPr>
      <xdr:spPr>
        <a:xfrm>
          <a:off x="161925" y="124587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sp>
      <xdr:nvSpPr>
        <xdr:cNvPr id="162" name="直線コネクタ 161"/>
        <xdr:cNvSpPr/>
      </xdr:nvSpPr>
      <xdr:spPr>
        <a:xfrm>
          <a:off x="762000" y="12287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74</xdr:row>
      <xdr:rowOff>161925</xdr:rowOff>
    </xdr:from>
    <xdr:ext cx="600075" cy="257175"/>
    <xdr:sp>
      <xdr:nvSpPr>
        <xdr:cNvPr id="163" name="テキスト ボックス 162"/>
        <xdr:cNvSpPr txBox="1"/>
      </xdr:nvSpPr>
      <xdr:spPr>
        <a:xfrm>
          <a:off x="161925" y="121539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sp>
      <xdr:nvSpPr>
        <xdr:cNvPr id="164" name="直線コネクタ 163"/>
        <xdr:cNvSpPr/>
      </xdr:nvSpPr>
      <xdr:spPr>
        <a:xfrm>
          <a:off x="762000" y="1198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73</xdr:row>
      <xdr:rowOff>9525</xdr:rowOff>
    </xdr:from>
    <xdr:ext cx="600075" cy="257175"/>
    <xdr:sp>
      <xdr:nvSpPr>
        <xdr:cNvPr id="165" name="テキスト ボックス 164"/>
        <xdr:cNvSpPr txBox="1"/>
      </xdr:nvSpPr>
      <xdr:spPr>
        <a:xfrm>
          <a:off x="161925" y="118395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sp>
      <xdr:nvSpPr>
        <xdr:cNvPr id="166" name="直線コネクタ 165"/>
        <xdr:cNvSpPr/>
      </xdr:nvSpPr>
      <xdr:spPr>
        <a:xfrm>
          <a:off x="762000" y="116681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71</xdr:row>
      <xdr:rowOff>19050</xdr:rowOff>
    </xdr:from>
    <xdr:ext cx="600075" cy="257175"/>
    <xdr:sp>
      <xdr:nvSpPr>
        <xdr:cNvPr id="167" name="テキスト ボックス 166"/>
        <xdr:cNvSpPr txBox="1"/>
      </xdr:nvSpPr>
      <xdr:spPr>
        <a:xfrm>
          <a:off x="161925" y="115252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sp>
      <xdr:nvSpPr>
        <xdr:cNvPr id="168" name="直線コネクタ 167"/>
        <xdr:cNvSpPr/>
      </xdr:nvSpPr>
      <xdr:spPr>
        <a:xfrm>
          <a:off x="762000" y="11353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69</xdr:row>
      <xdr:rowOff>38100</xdr:rowOff>
    </xdr:from>
    <xdr:ext cx="600075" cy="257175"/>
    <xdr:sp>
      <xdr:nvSpPr>
        <xdr:cNvPr id="169" name="テキスト ボックス 168"/>
        <xdr:cNvSpPr txBox="1"/>
      </xdr:nvSpPr>
      <xdr:spPr>
        <a:xfrm>
          <a:off x="161925" y="112204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270,000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sp>
      <xdr:nvSpPr>
        <xdr:cNvPr id="170" name="直線コネクタ 169"/>
        <xdr:cNvSpPr/>
      </xdr:nvSpPr>
      <xdr:spPr>
        <a:xfrm>
          <a:off x="762000"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67</xdr:row>
      <xdr:rowOff>57150</xdr:rowOff>
    </xdr:from>
    <xdr:ext cx="600075" cy="257175"/>
    <xdr:sp>
      <xdr:nvSpPr>
        <xdr:cNvPr id="171" name="テキスト ボックス 170"/>
        <xdr:cNvSpPr txBox="1"/>
      </xdr:nvSpPr>
      <xdr:spPr>
        <a:xfrm>
          <a:off x="161925"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fLocksText="0">
      <xdr:nvSpPr>
        <xdr:cNvPr id="172" name="民生費グラフ枠"/>
        <xdr:cNvSpPr/>
      </xdr:nvSpPr>
      <xdr:spPr>
        <a:xfrm>
          <a:off x="762000"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sp>
      <xdr:nvSpPr>
        <xdr:cNvPr id="173" name="直線コネクタ 172"/>
        <xdr:cNvSpPr/>
      </xdr:nvSpPr>
      <xdr:spPr>
        <a:xfrm flipV="1">
          <a:off x="4629150" y="11572875"/>
          <a:ext cx="0" cy="12954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79</xdr:row>
      <xdr:rowOff>66675</xdr:rowOff>
    </xdr:from>
    <xdr:ext cx="600075" cy="257175"/>
    <xdr:sp>
      <xdr:nvSpPr>
        <xdr:cNvPr id="174" name="民生費最小値テキスト"/>
        <xdr:cNvSpPr txBox="1"/>
      </xdr:nvSpPr>
      <xdr:spPr>
        <a:xfrm>
          <a:off x="4686300" y="128682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123,065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sp>
      <xdr:nvSpPr>
        <xdr:cNvPr id="175" name="直線コネクタ 174"/>
        <xdr:cNvSpPr/>
      </xdr:nvSpPr>
      <xdr:spPr>
        <a:xfrm>
          <a:off x="4543425" y="12868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70</xdr:row>
      <xdr:rowOff>9525</xdr:rowOff>
    </xdr:from>
    <xdr:ext cx="600075" cy="257175"/>
    <xdr:sp>
      <xdr:nvSpPr>
        <xdr:cNvPr id="176" name="民生費最大値テキスト"/>
        <xdr:cNvSpPr txBox="1"/>
      </xdr:nvSpPr>
      <xdr:spPr>
        <a:xfrm>
          <a:off x="4686300" y="113538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249,213</a:t>
          </a:r>
          <a:endParaRPr altLang="en-US" lang="ja-JP"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sp>
      <xdr:nvSpPr>
        <xdr:cNvPr id="177" name="直線コネクタ 176"/>
        <xdr:cNvSpPr/>
      </xdr:nvSpPr>
      <xdr:spPr>
        <a:xfrm>
          <a:off x="4543425" y="115728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70</xdr:row>
      <xdr:rowOff>80666</xdr:rowOff>
    </xdr:from>
    <xdr:to>
      <xdr:col>24</xdr:col>
      <xdr:colOff>63500</xdr:colOff>
      <xdr:row>71</xdr:row>
      <xdr:rowOff>107674</xdr:rowOff>
    </xdr:to>
    <xdr:sp>
      <xdr:nvSpPr>
        <xdr:cNvPr id="178" name="直線コネクタ 177"/>
        <xdr:cNvSpPr/>
      </xdr:nvSpPr>
      <xdr:spPr>
        <a:xfrm>
          <a:off x="3800475" y="11420475"/>
          <a:ext cx="838200" cy="1905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75</xdr:row>
      <xdr:rowOff>171450</xdr:rowOff>
    </xdr:from>
    <xdr:ext cx="600075" cy="257175"/>
    <xdr:sp>
      <xdr:nvSpPr>
        <xdr:cNvPr id="179" name="民生費平均値テキスト"/>
        <xdr:cNvSpPr txBox="1"/>
      </xdr:nvSpPr>
      <xdr:spPr>
        <a:xfrm>
          <a:off x="4686300" y="12315825"/>
          <a:ext cx="6000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170,003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fLocksText="0">
      <xdr:nvSpPr>
        <xdr:cNvPr id="180" name="フローチャート: 判断 179"/>
        <xdr:cNvSpPr/>
      </xdr:nvSpPr>
      <xdr:spPr>
        <a:xfrm>
          <a:off x="4581525" y="12334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70</xdr:row>
      <xdr:rowOff>80666</xdr:rowOff>
    </xdr:from>
    <xdr:to>
      <xdr:col>19</xdr:col>
      <xdr:colOff>177800</xdr:colOff>
      <xdr:row>72</xdr:row>
      <xdr:rowOff>112638</xdr:rowOff>
    </xdr:to>
    <xdr:sp>
      <xdr:nvSpPr>
        <xdr:cNvPr id="181" name="直線コネクタ 180"/>
        <xdr:cNvSpPr/>
      </xdr:nvSpPr>
      <xdr:spPr>
        <a:xfrm flipV="1">
          <a:off x="2905125" y="11420475"/>
          <a:ext cx="885825" cy="3524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75</xdr:row>
      <xdr:rowOff>109409</xdr:rowOff>
    </xdr:from>
    <xdr:to>
      <xdr:col>20</xdr:col>
      <xdr:colOff>38100</xdr:colOff>
      <xdr:row>76</xdr:row>
      <xdr:rowOff>39559</xdr:rowOff>
    </xdr:to>
    <xdr:sp fLocksText="0">
      <xdr:nvSpPr>
        <xdr:cNvPr id="182" name="フローチャート: 判断 181"/>
        <xdr:cNvSpPr/>
      </xdr:nvSpPr>
      <xdr:spPr>
        <a:xfrm>
          <a:off x="3743325" y="122586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76</xdr:row>
      <xdr:rowOff>28575</xdr:rowOff>
    </xdr:from>
    <xdr:ext cx="600075" cy="257175"/>
    <xdr:sp>
      <xdr:nvSpPr>
        <xdr:cNvPr id="183" name="テキスト ボックス 182"/>
        <xdr:cNvSpPr txBox="1"/>
      </xdr:nvSpPr>
      <xdr:spPr>
        <a:xfrm>
          <a:off x="3495675" y="123444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177,366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112638</xdr:rowOff>
    </xdr:from>
    <xdr:to>
      <xdr:col>15</xdr:col>
      <xdr:colOff>50800</xdr:colOff>
      <xdr:row>72</xdr:row>
      <xdr:rowOff>129315</xdr:rowOff>
    </xdr:to>
    <xdr:sp>
      <xdr:nvSpPr>
        <xdr:cNvPr id="184" name="直線コネクタ 183"/>
        <xdr:cNvSpPr/>
      </xdr:nvSpPr>
      <xdr:spPr>
        <a:xfrm flipV="1">
          <a:off x="2019300" y="117824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24523</xdr:rowOff>
    </xdr:from>
    <xdr:to>
      <xdr:col>15</xdr:col>
      <xdr:colOff>101600</xdr:colOff>
      <xdr:row>77</xdr:row>
      <xdr:rowOff>126123</xdr:rowOff>
    </xdr:to>
    <xdr:sp fLocksText="0">
      <xdr:nvSpPr>
        <xdr:cNvPr id="185" name="フローチャート: 判断 184"/>
        <xdr:cNvSpPr/>
      </xdr:nvSpPr>
      <xdr:spPr>
        <a:xfrm>
          <a:off x="2857500" y="12506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77</xdr:row>
      <xdr:rowOff>114300</xdr:rowOff>
    </xdr:from>
    <xdr:ext cx="600075" cy="257175"/>
    <xdr:sp>
      <xdr:nvSpPr>
        <xdr:cNvPr id="186" name="テキスト ボックス 185"/>
        <xdr:cNvSpPr txBox="1"/>
      </xdr:nvSpPr>
      <xdr:spPr>
        <a:xfrm>
          <a:off x="2600325" y="12592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153,664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129315</xdr:rowOff>
    </xdr:from>
    <xdr:to>
      <xdr:col>10</xdr:col>
      <xdr:colOff>114300</xdr:colOff>
      <xdr:row>73</xdr:row>
      <xdr:rowOff>21275</xdr:rowOff>
    </xdr:to>
    <xdr:sp>
      <xdr:nvSpPr>
        <xdr:cNvPr id="187" name="直線コネクタ 186"/>
        <xdr:cNvSpPr/>
      </xdr:nvSpPr>
      <xdr:spPr>
        <a:xfrm flipV="1">
          <a:off x="1133475" y="1180147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77</xdr:row>
      <xdr:rowOff>71079</xdr:rowOff>
    </xdr:from>
    <xdr:to>
      <xdr:col>10</xdr:col>
      <xdr:colOff>165100</xdr:colOff>
      <xdr:row>78</xdr:row>
      <xdr:rowOff>1229</xdr:rowOff>
    </xdr:to>
    <xdr:sp fLocksText="0">
      <xdr:nvSpPr>
        <xdr:cNvPr id="188" name="フローチャート: 判断 187"/>
        <xdr:cNvSpPr/>
      </xdr:nvSpPr>
      <xdr:spPr>
        <a:xfrm>
          <a:off x="1971675" y="125444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77</xdr:row>
      <xdr:rowOff>161925</xdr:rowOff>
    </xdr:from>
    <xdr:ext cx="600075" cy="257175"/>
    <xdr:sp>
      <xdr:nvSpPr>
        <xdr:cNvPr id="189" name="テキスト ボックス 188"/>
        <xdr:cNvSpPr txBox="1"/>
      </xdr:nvSpPr>
      <xdr:spPr>
        <a:xfrm>
          <a:off x="1714500" y="126396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149,387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fLocksText="0">
      <xdr:nvSpPr>
        <xdr:cNvPr id="190" name="フローチャート: 判断 189"/>
        <xdr:cNvSpPr/>
      </xdr:nvSpPr>
      <xdr:spPr>
        <a:xfrm>
          <a:off x="1076325" y="126111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78</xdr:row>
      <xdr:rowOff>57150</xdr:rowOff>
    </xdr:from>
    <xdr:ext cx="600075" cy="257175"/>
    <xdr:sp>
      <xdr:nvSpPr>
        <xdr:cNvPr id="191" name="テキスト ボックス 190"/>
        <xdr:cNvSpPr txBox="1"/>
      </xdr:nvSpPr>
      <xdr:spPr>
        <a:xfrm>
          <a:off x="828675" y="126968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143,843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xdr:nvSpPr>
        <xdr:cNvPr id="192" name="テキスト ボックス 191"/>
        <xdr:cNvSpPr txBox="1"/>
      </xdr:nvSpPr>
      <xdr:spPr>
        <a:xfrm>
          <a:off x="44386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xdr:nvSpPr>
        <xdr:cNvPr id="193" name="テキスト ボックス 192"/>
        <xdr:cNvSpPr txBox="1"/>
      </xdr:nvSpPr>
      <xdr:spPr>
        <a:xfrm>
          <a:off x="3600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xdr:nvSpPr>
        <xdr:cNvPr id="194" name="テキスト ボックス 193"/>
        <xdr:cNvSpPr txBox="1"/>
      </xdr:nvSpPr>
      <xdr:spPr>
        <a:xfrm>
          <a:off x="2714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xdr:nvSpPr>
        <xdr:cNvPr id="195" name="テキスト ボックス 194"/>
        <xdr:cNvSpPr txBox="1"/>
      </xdr:nvSpPr>
      <xdr:spPr>
        <a:xfrm>
          <a:off x="1828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xdr:nvSpPr>
        <xdr:cNvPr id="196" name="テキスト ボックス 195"/>
        <xdr:cNvSpPr txBox="1"/>
      </xdr:nvSpPr>
      <xdr:spPr>
        <a:xfrm>
          <a:off x="933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56874</xdr:rowOff>
    </xdr:from>
    <xdr:to>
      <xdr:col>24</xdr:col>
      <xdr:colOff>114300</xdr:colOff>
      <xdr:row>71</xdr:row>
      <xdr:rowOff>158474</xdr:rowOff>
    </xdr:to>
    <xdr:sp fLocksText="0">
      <xdr:nvSpPr>
        <xdr:cNvPr id="197" name="楕円 196"/>
        <xdr:cNvSpPr/>
      </xdr:nvSpPr>
      <xdr:spPr>
        <a:xfrm>
          <a:off x="4581525" y="11563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70</xdr:row>
      <xdr:rowOff>142875</xdr:rowOff>
    </xdr:from>
    <xdr:ext cx="600075" cy="257175"/>
    <xdr:sp>
      <xdr:nvSpPr>
        <xdr:cNvPr id="198" name="民生費該当値テキスト"/>
        <xdr:cNvSpPr txBox="1"/>
      </xdr:nvSpPr>
      <xdr:spPr>
        <a:xfrm>
          <a:off x="4686300" y="1148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245,192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29866</xdr:rowOff>
    </xdr:from>
    <xdr:to>
      <xdr:col>20</xdr:col>
      <xdr:colOff>38100</xdr:colOff>
      <xdr:row>70</xdr:row>
      <xdr:rowOff>131466</xdr:rowOff>
    </xdr:to>
    <xdr:sp fLocksText="0">
      <xdr:nvSpPr>
        <xdr:cNvPr id="199" name="楕円 198"/>
        <xdr:cNvSpPr/>
      </xdr:nvSpPr>
      <xdr:spPr>
        <a:xfrm>
          <a:off x="3743325" y="11372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68</xdr:row>
      <xdr:rowOff>152400</xdr:rowOff>
    </xdr:from>
    <xdr:ext cx="600075" cy="257175"/>
    <xdr:sp>
      <xdr:nvSpPr>
        <xdr:cNvPr id="200" name="テキスト ボックス 199"/>
        <xdr:cNvSpPr txBox="1"/>
      </xdr:nvSpPr>
      <xdr:spPr>
        <a:xfrm>
          <a:off x="3495675" y="111728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263,423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61838</xdr:rowOff>
    </xdr:from>
    <xdr:to>
      <xdr:col>15</xdr:col>
      <xdr:colOff>101600</xdr:colOff>
      <xdr:row>72</xdr:row>
      <xdr:rowOff>163438</xdr:rowOff>
    </xdr:to>
    <xdr:sp fLocksText="0">
      <xdr:nvSpPr>
        <xdr:cNvPr id="201" name="楕円 200"/>
        <xdr:cNvSpPr/>
      </xdr:nvSpPr>
      <xdr:spPr>
        <a:xfrm>
          <a:off x="2857500" y="11725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71</xdr:row>
      <xdr:rowOff>9525</xdr:rowOff>
    </xdr:from>
    <xdr:ext cx="600075" cy="257175"/>
    <xdr:sp>
      <xdr:nvSpPr>
        <xdr:cNvPr id="202" name="テキスト ボックス 201"/>
        <xdr:cNvSpPr txBox="1"/>
      </xdr:nvSpPr>
      <xdr:spPr>
        <a:xfrm>
          <a:off x="2600325" y="115157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228,986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78515</xdr:rowOff>
    </xdr:from>
    <xdr:to>
      <xdr:col>10</xdr:col>
      <xdr:colOff>165100</xdr:colOff>
      <xdr:row>73</xdr:row>
      <xdr:rowOff>8665</xdr:rowOff>
    </xdr:to>
    <xdr:sp fLocksText="0">
      <xdr:nvSpPr>
        <xdr:cNvPr id="203" name="楕円 202"/>
        <xdr:cNvSpPr/>
      </xdr:nvSpPr>
      <xdr:spPr>
        <a:xfrm>
          <a:off x="1971675" y="117443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71</xdr:row>
      <xdr:rowOff>28575</xdr:rowOff>
    </xdr:from>
    <xdr:ext cx="600075" cy="257175"/>
    <xdr:sp>
      <xdr:nvSpPr>
        <xdr:cNvPr id="204" name="テキスト ボックス 203"/>
        <xdr:cNvSpPr txBox="1"/>
      </xdr:nvSpPr>
      <xdr:spPr>
        <a:xfrm>
          <a:off x="1714500" y="11534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227,454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141925</xdr:rowOff>
    </xdr:from>
    <xdr:to>
      <xdr:col>6</xdr:col>
      <xdr:colOff>38100</xdr:colOff>
      <xdr:row>73</xdr:row>
      <xdr:rowOff>72075</xdr:rowOff>
    </xdr:to>
    <xdr:sp fLocksText="0">
      <xdr:nvSpPr>
        <xdr:cNvPr id="205" name="楕円 204"/>
        <xdr:cNvSpPr/>
      </xdr:nvSpPr>
      <xdr:spPr>
        <a:xfrm>
          <a:off x="1076325" y="118110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71</xdr:row>
      <xdr:rowOff>85725</xdr:rowOff>
    </xdr:from>
    <xdr:ext cx="600075" cy="257175"/>
    <xdr:sp>
      <xdr:nvSpPr>
        <xdr:cNvPr id="206" name="テキスト ボックス 205"/>
        <xdr:cNvSpPr txBox="1"/>
      </xdr:nvSpPr>
      <xdr:spPr>
        <a:xfrm>
          <a:off x="828675" y="115919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221,629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fLocksText="0">
      <xdr:nvSpPr>
        <xdr:cNvPr id="207" name="正方形/長方形 206"/>
        <xdr:cNvSpPr/>
      </xdr:nvSpPr>
      <xdr:spPr>
        <a:xfrm>
          <a:off x="762000"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fLocksText="0">
      <xdr:nvSpPr>
        <xdr:cNvPr id="208" name="正方形/長方形 207"/>
        <xdr:cNvSpPr/>
      </xdr:nvSpPr>
      <xdr:spPr>
        <a:xfrm>
          <a:off x="885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fLocksText="0">
      <xdr:nvSpPr>
        <xdr:cNvPr id="209" name="正方形/長方形 208"/>
        <xdr:cNvSpPr/>
      </xdr:nvSpPr>
      <xdr:spPr>
        <a:xfrm>
          <a:off x="885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fLocksText="0">
      <xdr:nvSpPr>
        <xdr:cNvPr id="210" name="正方形/長方形 209"/>
        <xdr:cNvSpPr/>
      </xdr:nvSpPr>
      <xdr:spPr>
        <a:xfrm>
          <a:off x="1905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fLocksText="0">
      <xdr:nvSpPr>
        <xdr:cNvPr id="211" name="正方形/長方形 210"/>
        <xdr:cNvSpPr/>
      </xdr:nvSpPr>
      <xdr:spPr>
        <a:xfrm>
          <a:off x="1905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51,050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fLocksText="0">
      <xdr:nvSpPr>
        <xdr:cNvPr id="212" name="正方形/長方形 211"/>
        <xdr:cNvSpPr/>
      </xdr:nvSpPr>
      <xdr:spPr>
        <a:xfrm>
          <a:off x="3048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fLocksText="0">
      <xdr:nvSpPr>
        <xdr:cNvPr id="213" name="正方形/長方形 212"/>
        <xdr:cNvSpPr/>
      </xdr:nvSpPr>
      <xdr:spPr>
        <a:xfrm>
          <a:off x="3048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47,725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fLocksText="0">
      <xdr:nvSpPr>
        <xdr:cNvPr id="214" name="正方形/長方形 213"/>
        <xdr:cNvSpPr/>
      </xdr:nvSpPr>
      <xdr:spPr>
        <a:xfrm>
          <a:off x="762000"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87</xdr:row>
      <xdr:rowOff>9525</xdr:rowOff>
    </xdr:from>
    <xdr:ext cx="352425" cy="228600"/>
    <xdr:sp>
      <xdr:nvSpPr>
        <xdr:cNvPr id="215" name="テキスト ボックス 214"/>
        <xdr:cNvSpPr txBox="1"/>
      </xdr:nvSpPr>
      <xdr:spPr>
        <a:xfrm>
          <a:off x="723900"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sp>
      <xdr:nvSpPr>
        <xdr:cNvPr id="216" name="直線コネクタ 215"/>
        <xdr:cNvSpPr/>
      </xdr:nvSpPr>
      <xdr:spPr>
        <a:xfrm>
          <a:off x="762000"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99</xdr:row>
      <xdr:rowOff>44450</xdr:rowOff>
    </xdr:from>
    <xdr:to>
      <xdr:col>28</xdr:col>
      <xdr:colOff>114300</xdr:colOff>
      <xdr:row>99</xdr:row>
      <xdr:rowOff>44450</xdr:rowOff>
    </xdr:to>
    <xdr:sp>
      <xdr:nvSpPr>
        <xdr:cNvPr id="217" name="直線コネクタ 216"/>
        <xdr:cNvSpPr/>
      </xdr:nvSpPr>
      <xdr:spPr>
        <a:xfrm>
          <a:off x="762000" y="16163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98</xdr:row>
      <xdr:rowOff>76200</xdr:rowOff>
    </xdr:from>
    <xdr:ext cx="247650" cy="257175"/>
    <xdr:sp>
      <xdr:nvSpPr>
        <xdr:cNvPr id="218" name="テキスト ボックス 217"/>
        <xdr:cNvSpPr txBox="1"/>
      </xdr:nvSpPr>
      <xdr:spPr>
        <a:xfrm>
          <a:off x="504825" y="16021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sp>
      <xdr:nvSpPr>
        <xdr:cNvPr id="219" name="直線コネクタ 218"/>
        <xdr:cNvSpPr/>
      </xdr:nvSpPr>
      <xdr:spPr>
        <a:xfrm>
          <a:off x="762000" y="1578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96</xdr:row>
      <xdr:rowOff>38100</xdr:rowOff>
    </xdr:from>
    <xdr:ext cx="533400" cy="257175"/>
    <xdr:sp>
      <xdr:nvSpPr>
        <xdr:cNvPr id="220" name="テキスト ボックス 219"/>
        <xdr:cNvSpPr txBox="1"/>
      </xdr:nvSpPr>
      <xdr:spPr>
        <a:xfrm>
          <a:off x="228600"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sp>
      <xdr:nvSpPr>
        <xdr:cNvPr id="221" name="直線コネクタ 220"/>
        <xdr:cNvSpPr/>
      </xdr:nvSpPr>
      <xdr:spPr>
        <a:xfrm>
          <a:off x="762000"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93</xdr:row>
      <xdr:rowOff>171450</xdr:rowOff>
    </xdr:from>
    <xdr:ext cx="600075" cy="257175"/>
    <xdr:sp>
      <xdr:nvSpPr>
        <xdr:cNvPr id="222" name="テキスト ボックス 221"/>
        <xdr:cNvSpPr txBox="1"/>
      </xdr:nvSpPr>
      <xdr:spPr>
        <a:xfrm>
          <a:off x="161925" y="15259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sp>
      <xdr:nvSpPr>
        <xdr:cNvPr id="223" name="直線コネクタ 222"/>
        <xdr:cNvSpPr/>
      </xdr:nvSpPr>
      <xdr:spPr>
        <a:xfrm>
          <a:off x="762000" y="15020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91</xdr:row>
      <xdr:rowOff>133350</xdr:rowOff>
    </xdr:from>
    <xdr:ext cx="600075" cy="257175"/>
    <xdr:sp>
      <xdr:nvSpPr>
        <xdr:cNvPr id="224" name="テキスト ボックス 223"/>
        <xdr:cNvSpPr txBox="1"/>
      </xdr:nvSpPr>
      <xdr:spPr>
        <a:xfrm>
          <a:off x="161925" y="14878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sp>
      <xdr:nvSpPr>
        <xdr:cNvPr id="225" name="直線コネクタ 224"/>
        <xdr:cNvSpPr/>
      </xdr:nvSpPr>
      <xdr:spPr>
        <a:xfrm>
          <a:off x="762000" y="14649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89</xdr:row>
      <xdr:rowOff>95250</xdr:rowOff>
    </xdr:from>
    <xdr:ext cx="600075" cy="257175"/>
    <xdr:sp>
      <xdr:nvSpPr>
        <xdr:cNvPr id="226" name="テキスト ボックス 225"/>
        <xdr:cNvSpPr txBox="1"/>
      </xdr:nvSpPr>
      <xdr:spPr>
        <a:xfrm>
          <a:off x="161925" y="14516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sp>
      <xdr:nvSpPr>
        <xdr:cNvPr id="227" name="直線コネクタ 226"/>
        <xdr:cNvSpPr/>
      </xdr:nvSpPr>
      <xdr:spPr>
        <a:xfrm>
          <a:off x="762000"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87</xdr:row>
      <xdr:rowOff>57150</xdr:rowOff>
    </xdr:from>
    <xdr:ext cx="600075" cy="257175"/>
    <xdr:sp>
      <xdr:nvSpPr>
        <xdr:cNvPr id="228" name="テキスト ボックス 227"/>
        <xdr:cNvSpPr txBox="1"/>
      </xdr:nvSpPr>
      <xdr:spPr>
        <a:xfrm>
          <a:off x="161925"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fLocksText="0">
      <xdr:nvSpPr>
        <xdr:cNvPr id="229" name="衛生費グラフ枠"/>
        <xdr:cNvSpPr/>
      </xdr:nvSpPr>
      <xdr:spPr>
        <a:xfrm>
          <a:off x="762000"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sp>
      <xdr:nvSpPr>
        <xdr:cNvPr id="230" name="直線コネクタ 229"/>
        <xdr:cNvSpPr/>
      </xdr:nvSpPr>
      <xdr:spPr>
        <a:xfrm flipV="1">
          <a:off x="4629150" y="14668500"/>
          <a:ext cx="0" cy="12668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98</xdr:row>
      <xdr:rowOff>0</xdr:rowOff>
    </xdr:from>
    <xdr:ext cx="533400" cy="257175"/>
    <xdr:sp>
      <xdr:nvSpPr>
        <xdr:cNvPr id="231" name="衛生費最小値テキスト"/>
        <xdr:cNvSpPr txBox="1"/>
      </xdr:nvSpPr>
      <xdr:spPr>
        <a:xfrm>
          <a:off x="4686300" y="15944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28,720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sp>
      <xdr:nvSpPr>
        <xdr:cNvPr id="232" name="直線コネクタ 231"/>
        <xdr:cNvSpPr/>
      </xdr:nvSpPr>
      <xdr:spPr>
        <a:xfrm>
          <a:off x="4543425" y="15944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89</xdr:row>
      <xdr:rowOff>38100</xdr:rowOff>
    </xdr:from>
    <xdr:ext cx="600075" cy="257175"/>
    <xdr:sp>
      <xdr:nvSpPr>
        <xdr:cNvPr id="233" name="衛生費最大値テキスト"/>
        <xdr:cNvSpPr txBox="1"/>
      </xdr:nvSpPr>
      <xdr:spPr>
        <a:xfrm>
          <a:off x="4686300" y="144589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196,686</a:t>
          </a:r>
          <a:endParaRPr altLang="en-US" lang="ja-JP"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sp>
      <xdr:nvSpPr>
        <xdr:cNvPr id="234" name="直線コネクタ 233"/>
        <xdr:cNvSpPr/>
      </xdr:nvSpPr>
      <xdr:spPr>
        <a:xfrm>
          <a:off x="4543425" y="146685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96</xdr:row>
      <xdr:rowOff>93766</xdr:rowOff>
    </xdr:from>
    <xdr:to>
      <xdr:col>24</xdr:col>
      <xdr:colOff>63500</xdr:colOff>
      <xdr:row>96</xdr:row>
      <xdr:rowOff>103071</xdr:rowOff>
    </xdr:to>
    <xdr:sp>
      <xdr:nvSpPr>
        <xdr:cNvPr id="235" name="直線コネクタ 234"/>
        <xdr:cNvSpPr/>
      </xdr:nvSpPr>
      <xdr:spPr>
        <a:xfrm flipV="1">
          <a:off x="3800475" y="1569720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96</xdr:row>
      <xdr:rowOff>38100</xdr:rowOff>
    </xdr:from>
    <xdr:ext cx="533400" cy="257175"/>
    <xdr:sp>
      <xdr:nvSpPr>
        <xdr:cNvPr id="236" name="衛生費平均値テキスト"/>
        <xdr:cNvSpPr txBox="1"/>
      </xdr:nvSpPr>
      <xdr:spPr>
        <a:xfrm>
          <a:off x="4686300" y="156400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58,921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fLocksText="0">
      <xdr:nvSpPr>
        <xdr:cNvPr id="237" name="フローチャート: 判断 236"/>
        <xdr:cNvSpPr/>
      </xdr:nvSpPr>
      <xdr:spPr>
        <a:xfrm>
          <a:off x="4581525" y="15659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96</xdr:row>
      <xdr:rowOff>103071</xdr:rowOff>
    </xdr:from>
    <xdr:to>
      <xdr:col>19</xdr:col>
      <xdr:colOff>177800</xdr:colOff>
      <xdr:row>96</xdr:row>
      <xdr:rowOff>158773</xdr:rowOff>
    </xdr:to>
    <xdr:sp>
      <xdr:nvSpPr>
        <xdr:cNvPr id="238" name="直線コネクタ 237"/>
        <xdr:cNvSpPr/>
      </xdr:nvSpPr>
      <xdr:spPr>
        <a:xfrm flipV="1">
          <a:off x="2905125" y="1570672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96</xdr:row>
      <xdr:rowOff>53634</xdr:rowOff>
    </xdr:from>
    <xdr:to>
      <xdr:col>20</xdr:col>
      <xdr:colOff>38100</xdr:colOff>
      <xdr:row>96</xdr:row>
      <xdr:rowOff>155234</xdr:rowOff>
    </xdr:to>
    <xdr:sp fLocksText="0">
      <xdr:nvSpPr>
        <xdr:cNvPr id="239" name="フローチャート: 判断 238"/>
        <xdr:cNvSpPr/>
      </xdr:nvSpPr>
      <xdr:spPr>
        <a:xfrm>
          <a:off x="3743325" y="15659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96</xdr:row>
      <xdr:rowOff>142875</xdr:rowOff>
    </xdr:from>
    <xdr:ext cx="533400" cy="257175"/>
    <xdr:sp>
      <xdr:nvSpPr>
        <xdr:cNvPr id="240" name="テキスト ボックス 239"/>
        <xdr:cNvSpPr txBox="1"/>
      </xdr:nvSpPr>
      <xdr:spPr>
        <a:xfrm>
          <a:off x="3524250" y="15744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59,628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158773</xdr:rowOff>
    </xdr:from>
    <xdr:to>
      <xdr:col>15</xdr:col>
      <xdr:colOff>50800</xdr:colOff>
      <xdr:row>97</xdr:row>
      <xdr:rowOff>45310</xdr:rowOff>
    </xdr:to>
    <xdr:sp>
      <xdr:nvSpPr>
        <xdr:cNvPr id="241" name="直線コネクタ 240"/>
        <xdr:cNvSpPr/>
      </xdr:nvSpPr>
      <xdr:spPr>
        <a:xfrm flipV="1">
          <a:off x="2019300" y="15763875"/>
          <a:ext cx="885825"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96</xdr:row>
      <xdr:rowOff>115494</xdr:rowOff>
    </xdr:from>
    <xdr:to>
      <xdr:col>15</xdr:col>
      <xdr:colOff>101600</xdr:colOff>
      <xdr:row>97</xdr:row>
      <xdr:rowOff>45644</xdr:rowOff>
    </xdr:to>
    <xdr:sp fLocksText="0">
      <xdr:nvSpPr>
        <xdr:cNvPr id="242" name="フローチャート: 判断 241"/>
        <xdr:cNvSpPr/>
      </xdr:nvSpPr>
      <xdr:spPr>
        <a:xfrm>
          <a:off x="2857500" y="15716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97</xdr:row>
      <xdr:rowOff>38100</xdr:rowOff>
    </xdr:from>
    <xdr:ext cx="533400" cy="257175"/>
    <xdr:sp>
      <xdr:nvSpPr>
        <xdr:cNvPr id="243" name="テキスト ボックス 242"/>
        <xdr:cNvSpPr txBox="1"/>
      </xdr:nvSpPr>
      <xdr:spPr>
        <a:xfrm>
          <a:off x="2638425" y="15811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51,510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45310</xdr:rowOff>
    </xdr:from>
    <xdr:to>
      <xdr:col>10</xdr:col>
      <xdr:colOff>114300</xdr:colOff>
      <xdr:row>97</xdr:row>
      <xdr:rowOff>49868</xdr:rowOff>
    </xdr:to>
    <xdr:sp>
      <xdr:nvSpPr>
        <xdr:cNvPr id="244" name="直線コネクタ 243"/>
        <xdr:cNvSpPr/>
      </xdr:nvSpPr>
      <xdr:spPr>
        <a:xfrm flipV="1">
          <a:off x="1133475" y="158210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96</xdr:row>
      <xdr:rowOff>140388</xdr:rowOff>
    </xdr:from>
    <xdr:to>
      <xdr:col>10</xdr:col>
      <xdr:colOff>165100</xdr:colOff>
      <xdr:row>97</xdr:row>
      <xdr:rowOff>70538</xdr:rowOff>
    </xdr:to>
    <xdr:sp fLocksText="0">
      <xdr:nvSpPr>
        <xdr:cNvPr id="245" name="フローチャート: 判断 244"/>
        <xdr:cNvSpPr/>
      </xdr:nvSpPr>
      <xdr:spPr>
        <a:xfrm>
          <a:off x="1971675" y="15744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95</xdr:row>
      <xdr:rowOff>85725</xdr:rowOff>
    </xdr:from>
    <xdr:ext cx="533400" cy="257175"/>
    <xdr:sp>
      <xdr:nvSpPr>
        <xdr:cNvPr id="246" name="テキスト ボックス 245"/>
        <xdr:cNvSpPr txBox="1"/>
      </xdr:nvSpPr>
      <xdr:spPr>
        <a:xfrm>
          <a:off x="1743075" y="15516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48,243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fLocksText="0">
      <xdr:nvSpPr>
        <xdr:cNvPr id="247" name="フローチャート: 判断 246"/>
        <xdr:cNvSpPr/>
      </xdr:nvSpPr>
      <xdr:spPr>
        <a:xfrm>
          <a:off x="1076325" y="15735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95</xdr:row>
      <xdr:rowOff>85725</xdr:rowOff>
    </xdr:from>
    <xdr:ext cx="533400" cy="257175"/>
    <xdr:sp>
      <xdr:nvSpPr>
        <xdr:cNvPr id="248" name="テキスト ボックス 247"/>
        <xdr:cNvSpPr txBox="1"/>
      </xdr:nvSpPr>
      <xdr:spPr>
        <a:xfrm>
          <a:off x="857250" y="15516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48,596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xdr:nvSpPr>
        <xdr:cNvPr id="249" name="テキスト ボックス 248"/>
        <xdr:cNvSpPr txBox="1"/>
      </xdr:nvSpPr>
      <xdr:spPr>
        <a:xfrm>
          <a:off x="44386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xdr:nvSpPr>
        <xdr:cNvPr id="250" name="テキスト ボックス 249"/>
        <xdr:cNvSpPr txBox="1"/>
      </xdr:nvSpPr>
      <xdr:spPr>
        <a:xfrm>
          <a:off x="3600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xdr:nvSpPr>
        <xdr:cNvPr id="251" name="テキスト ボックス 250"/>
        <xdr:cNvSpPr txBox="1"/>
      </xdr:nvSpPr>
      <xdr:spPr>
        <a:xfrm>
          <a:off x="2714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xdr:nvSpPr>
        <xdr:cNvPr id="252" name="テキスト ボックス 251"/>
        <xdr:cNvSpPr txBox="1"/>
      </xdr:nvSpPr>
      <xdr:spPr>
        <a:xfrm>
          <a:off x="1828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xdr:nvSpPr>
        <xdr:cNvPr id="253" name="テキスト ボックス 252"/>
        <xdr:cNvSpPr txBox="1"/>
      </xdr:nvSpPr>
      <xdr:spPr>
        <a:xfrm>
          <a:off x="933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42966</xdr:rowOff>
    </xdr:from>
    <xdr:to>
      <xdr:col>24</xdr:col>
      <xdr:colOff>114300</xdr:colOff>
      <xdr:row>96</xdr:row>
      <xdr:rowOff>144566</xdr:rowOff>
    </xdr:to>
    <xdr:sp fLocksText="0">
      <xdr:nvSpPr>
        <xdr:cNvPr id="254" name="楕円 253"/>
        <xdr:cNvSpPr/>
      </xdr:nvSpPr>
      <xdr:spPr>
        <a:xfrm>
          <a:off x="4581525" y="15649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95</xdr:row>
      <xdr:rowOff>66675</xdr:rowOff>
    </xdr:from>
    <xdr:ext cx="533400" cy="257175"/>
    <xdr:sp>
      <xdr:nvSpPr>
        <xdr:cNvPr id="255" name="衛生費該当値テキスト"/>
        <xdr:cNvSpPr txBox="1"/>
      </xdr:nvSpPr>
      <xdr:spPr>
        <a:xfrm>
          <a:off x="4686300" y="15497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61,028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52271</xdr:rowOff>
    </xdr:from>
    <xdr:to>
      <xdr:col>20</xdr:col>
      <xdr:colOff>38100</xdr:colOff>
      <xdr:row>96</xdr:row>
      <xdr:rowOff>153871</xdr:rowOff>
    </xdr:to>
    <xdr:sp fLocksText="0">
      <xdr:nvSpPr>
        <xdr:cNvPr id="256" name="楕円 255"/>
        <xdr:cNvSpPr/>
      </xdr:nvSpPr>
      <xdr:spPr>
        <a:xfrm>
          <a:off x="3743325" y="15649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94</xdr:row>
      <xdr:rowOff>171450</xdr:rowOff>
    </xdr:from>
    <xdr:ext cx="533400" cy="257175"/>
    <xdr:sp>
      <xdr:nvSpPr>
        <xdr:cNvPr id="257" name="テキスト ボックス 256"/>
        <xdr:cNvSpPr txBox="1"/>
      </xdr:nvSpPr>
      <xdr:spPr>
        <a:xfrm>
          <a:off x="3524250" y="15430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59,807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107973</xdr:rowOff>
    </xdr:from>
    <xdr:to>
      <xdr:col>15</xdr:col>
      <xdr:colOff>101600</xdr:colOff>
      <xdr:row>97</xdr:row>
      <xdr:rowOff>38123</xdr:rowOff>
    </xdr:to>
    <xdr:sp fLocksText="0">
      <xdr:nvSpPr>
        <xdr:cNvPr id="258" name="楕円 257"/>
        <xdr:cNvSpPr/>
      </xdr:nvSpPr>
      <xdr:spPr>
        <a:xfrm>
          <a:off x="2857500" y="15706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95</xdr:row>
      <xdr:rowOff>57150</xdr:rowOff>
    </xdr:from>
    <xdr:ext cx="533400" cy="257175"/>
    <xdr:sp>
      <xdr:nvSpPr>
        <xdr:cNvPr id="259" name="テキスト ボックス 258"/>
        <xdr:cNvSpPr txBox="1"/>
      </xdr:nvSpPr>
      <xdr:spPr>
        <a:xfrm>
          <a:off x="2638425" y="15487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52,497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165960</xdr:rowOff>
    </xdr:from>
    <xdr:to>
      <xdr:col>10</xdr:col>
      <xdr:colOff>165100</xdr:colOff>
      <xdr:row>97</xdr:row>
      <xdr:rowOff>96110</xdr:rowOff>
    </xdr:to>
    <xdr:sp fLocksText="0">
      <xdr:nvSpPr>
        <xdr:cNvPr id="260" name="楕円 259"/>
        <xdr:cNvSpPr/>
      </xdr:nvSpPr>
      <xdr:spPr>
        <a:xfrm>
          <a:off x="1971675" y="15763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97</xdr:row>
      <xdr:rowOff>85725</xdr:rowOff>
    </xdr:from>
    <xdr:ext cx="533400" cy="257175"/>
    <xdr:sp>
      <xdr:nvSpPr>
        <xdr:cNvPr id="261" name="テキスト ボックス 260"/>
        <xdr:cNvSpPr txBox="1"/>
      </xdr:nvSpPr>
      <xdr:spPr>
        <a:xfrm>
          <a:off x="1743075" y="15859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44,887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170518</xdr:rowOff>
    </xdr:from>
    <xdr:to>
      <xdr:col>6</xdr:col>
      <xdr:colOff>38100</xdr:colOff>
      <xdr:row>97</xdr:row>
      <xdr:rowOff>100668</xdr:rowOff>
    </xdr:to>
    <xdr:sp fLocksText="0">
      <xdr:nvSpPr>
        <xdr:cNvPr id="262" name="楕円 261"/>
        <xdr:cNvSpPr/>
      </xdr:nvSpPr>
      <xdr:spPr>
        <a:xfrm>
          <a:off x="1076325" y="15773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97</xdr:row>
      <xdr:rowOff>95250</xdr:rowOff>
    </xdr:from>
    <xdr:ext cx="533400" cy="257175"/>
    <xdr:sp>
      <xdr:nvSpPr>
        <xdr:cNvPr id="263" name="テキスト ボックス 262"/>
        <xdr:cNvSpPr txBox="1"/>
      </xdr:nvSpPr>
      <xdr:spPr>
        <a:xfrm>
          <a:off x="857250" y="15868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44,289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fLocksText="0">
      <xdr:nvSpPr>
        <xdr:cNvPr id="264" name="正方形/長方形 263"/>
        <xdr:cNvSpPr/>
      </xdr:nvSpPr>
      <xdr:spPr>
        <a:xfrm>
          <a:off x="6600825"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fLocksText="0">
      <xdr:nvSpPr>
        <xdr:cNvPr id="265" name="正方形/長方形 264"/>
        <xdr:cNvSpPr/>
      </xdr:nvSpPr>
      <xdr:spPr>
        <a:xfrm>
          <a:off x="6734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fLocksText="0">
      <xdr:nvSpPr>
        <xdr:cNvPr id="266" name="正方形/長方形 265"/>
        <xdr:cNvSpPr/>
      </xdr:nvSpPr>
      <xdr:spPr>
        <a:xfrm>
          <a:off x="6734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fLocksText="0">
      <xdr:nvSpPr>
        <xdr:cNvPr id="267" name="正方形/長方形 266"/>
        <xdr:cNvSpPr/>
      </xdr:nvSpPr>
      <xdr:spPr>
        <a:xfrm>
          <a:off x="7743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fLocksText="0">
      <xdr:nvSpPr>
        <xdr:cNvPr id="268" name="正方形/長方形 267"/>
        <xdr:cNvSpPr/>
      </xdr:nvSpPr>
      <xdr:spPr>
        <a:xfrm>
          <a:off x="7743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715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fLocksText="0">
      <xdr:nvSpPr>
        <xdr:cNvPr id="269" name="正方形/長方形 268"/>
        <xdr:cNvSpPr/>
      </xdr:nvSpPr>
      <xdr:spPr>
        <a:xfrm>
          <a:off x="8886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fLocksText="0">
      <xdr:nvSpPr>
        <xdr:cNvPr id="270" name="正方形/長方形 269"/>
        <xdr:cNvSpPr/>
      </xdr:nvSpPr>
      <xdr:spPr>
        <a:xfrm>
          <a:off x="8886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1,004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fLocksText="0">
      <xdr:nvSpPr>
        <xdr:cNvPr id="271" name="正方形/長方形 270"/>
        <xdr:cNvSpPr/>
      </xdr:nvSpPr>
      <xdr:spPr>
        <a:xfrm>
          <a:off x="6600825"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27</xdr:row>
      <xdr:rowOff>9525</xdr:rowOff>
    </xdr:from>
    <xdr:ext cx="352425" cy="228600"/>
    <xdr:sp>
      <xdr:nvSpPr>
        <xdr:cNvPr id="272" name="テキスト ボックス 271"/>
        <xdr:cNvSpPr txBox="1"/>
      </xdr:nvSpPr>
      <xdr:spPr>
        <a:xfrm>
          <a:off x="6562725"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sp>
      <xdr:nvSpPr>
        <xdr:cNvPr id="273" name="直線コネクタ 272"/>
        <xdr:cNvSpPr/>
      </xdr:nvSpPr>
      <xdr:spPr>
        <a:xfrm>
          <a:off x="6600825"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38</xdr:row>
      <xdr:rowOff>139700</xdr:rowOff>
    </xdr:from>
    <xdr:to>
      <xdr:col>59</xdr:col>
      <xdr:colOff>50800</xdr:colOff>
      <xdr:row>38</xdr:row>
      <xdr:rowOff>139700</xdr:rowOff>
    </xdr:to>
    <xdr:sp>
      <xdr:nvSpPr>
        <xdr:cNvPr id="274" name="直線コネクタ 273"/>
        <xdr:cNvSpPr/>
      </xdr:nvSpPr>
      <xdr:spPr>
        <a:xfrm>
          <a:off x="6600825" y="6305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37</xdr:row>
      <xdr:rowOff>171450</xdr:rowOff>
    </xdr:from>
    <xdr:ext cx="247650" cy="257175"/>
    <xdr:sp>
      <xdr:nvSpPr>
        <xdr:cNvPr id="275" name="テキスト ボックス 274"/>
        <xdr:cNvSpPr txBox="1"/>
      </xdr:nvSpPr>
      <xdr:spPr>
        <a:xfrm>
          <a:off x="6353175" y="6162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sp>
      <xdr:nvSpPr>
        <xdr:cNvPr id="276" name="直線コネクタ 275"/>
        <xdr:cNvSpPr/>
      </xdr:nvSpPr>
      <xdr:spPr>
        <a:xfrm>
          <a:off x="6600825" y="5867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35</xdr:row>
      <xdr:rowOff>57150</xdr:rowOff>
    </xdr:from>
    <xdr:ext cx="466725" cy="257175"/>
    <xdr:sp>
      <xdr:nvSpPr>
        <xdr:cNvPr id="277" name="テキスト ボックス 276"/>
        <xdr:cNvSpPr txBox="1"/>
      </xdr:nvSpPr>
      <xdr:spPr>
        <a:xfrm>
          <a:off x="6134100" y="5734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sp>
      <xdr:nvSpPr>
        <xdr:cNvPr id="278" name="直線コネクタ 277"/>
        <xdr:cNvSpPr/>
      </xdr:nvSpPr>
      <xdr:spPr>
        <a:xfrm>
          <a:off x="6600825" y="543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32</xdr:row>
      <xdr:rowOff>114300</xdr:rowOff>
    </xdr:from>
    <xdr:ext cx="466725" cy="257175"/>
    <xdr:sp>
      <xdr:nvSpPr>
        <xdr:cNvPr id="279" name="テキスト ボックス 278"/>
        <xdr:cNvSpPr txBox="1"/>
      </xdr:nvSpPr>
      <xdr:spPr>
        <a:xfrm>
          <a:off x="6134100" y="53054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sp>
      <xdr:nvSpPr>
        <xdr:cNvPr id="280" name="直線コネクタ 279"/>
        <xdr:cNvSpPr/>
      </xdr:nvSpPr>
      <xdr:spPr>
        <a:xfrm>
          <a:off x="6600825" y="5010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29</xdr:row>
      <xdr:rowOff>171450</xdr:rowOff>
    </xdr:from>
    <xdr:ext cx="466725" cy="257175"/>
    <xdr:sp>
      <xdr:nvSpPr>
        <xdr:cNvPr id="281" name="テキスト ボックス 280"/>
        <xdr:cNvSpPr txBox="1"/>
      </xdr:nvSpPr>
      <xdr:spPr>
        <a:xfrm>
          <a:off x="6134100" y="4867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sp>
      <xdr:nvSpPr>
        <xdr:cNvPr id="282" name="直線コネクタ 281"/>
        <xdr:cNvSpPr/>
      </xdr:nvSpPr>
      <xdr:spPr>
        <a:xfrm>
          <a:off x="6600825"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27</xdr:row>
      <xdr:rowOff>57150</xdr:rowOff>
    </xdr:from>
    <xdr:ext cx="466725" cy="257175"/>
    <xdr:sp>
      <xdr:nvSpPr>
        <xdr:cNvPr id="283" name="テキスト ボックス 282"/>
        <xdr:cNvSpPr txBox="1"/>
      </xdr:nvSpPr>
      <xdr:spPr>
        <a:xfrm>
          <a:off x="6134100" y="4438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fLocksText="0">
      <xdr:nvSpPr>
        <xdr:cNvPr id="284" name="労働費グラフ枠"/>
        <xdr:cNvSpPr/>
      </xdr:nvSpPr>
      <xdr:spPr>
        <a:xfrm>
          <a:off x="6600825"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sp>
      <xdr:nvSpPr>
        <xdr:cNvPr id="285" name="直線コネクタ 284"/>
        <xdr:cNvSpPr/>
      </xdr:nvSpPr>
      <xdr:spPr>
        <a:xfrm flipV="1">
          <a:off x="10477500" y="5191125"/>
          <a:ext cx="0" cy="11144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38</xdr:row>
      <xdr:rowOff>142875</xdr:rowOff>
    </xdr:from>
    <xdr:ext cx="247650" cy="257175"/>
    <xdr:sp>
      <xdr:nvSpPr>
        <xdr:cNvPr id="286" name="労働費最小値テキスト"/>
        <xdr:cNvSpPr txBox="1"/>
      </xdr:nvSpPr>
      <xdr:spPr>
        <a:xfrm>
          <a:off x="10525125" y="63055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sp>
      <xdr:nvSpPr>
        <xdr:cNvPr id="287" name="直線コネクタ 286"/>
        <xdr:cNvSpPr/>
      </xdr:nvSpPr>
      <xdr:spPr>
        <a:xfrm>
          <a:off x="10391775" y="6305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30</xdr:row>
      <xdr:rowOff>114300</xdr:rowOff>
    </xdr:from>
    <xdr:ext cx="466725" cy="257175"/>
    <xdr:sp>
      <xdr:nvSpPr>
        <xdr:cNvPr id="288" name="労働費最大値テキスト"/>
        <xdr:cNvSpPr txBox="1"/>
      </xdr:nvSpPr>
      <xdr:spPr>
        <a:xfrm>
          <a:off x="10525125" y="49815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5,115</a:t>
          </a:r>
          <a:endParaRPr altLang="en-US" lang="ja-JP"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sp>
      <xdr:nvSpPr>
        <xdr:cNvPr id="289" name="直線コネクタ 288"/>
        <xdr:cNvSpPr/>
      </xdr:nvSpPr>
      <xdr:spPr>
        <a:xfrm>
          <a:off x="10391775" y="5191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31</xdr:row>
      <xdr:rowOff>131699</xdr:rowOff>
    </xdr:from>
    <xdr:to>
      <xdr:col>55</xdr:col>
      <xdr:colOff>0</xdr:colOff>
      <xdr:row>31</xdr:row>
      <xdr:rowOff>170561</xdr:rowOff>
    </xdr:to>
    <xdr:sp>
      <xdr:nvSpPr>
        <xdr:cNvPr id="290" name="直線コネクタ 289"/>
        <xdr:cNvSpPr/>
      </xdr:nvSpPr>
      <xdr:spPr>
        <a:xfrm>
          <a:off x="9639300" y="516255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37</xdr:row>
      <xdr:rowOff>114300</xdr:rowOff>
    </xdr:from>
    <xdr:ext cx="381000" cy="257175"/>
    <xdr:sp>
      <xdr:nvSpPr>
        <xdr:cNvPr id="291" name="労働費平均値テキスト"/>
        <xdr:cNvSpPr txBox="1"/>
      </xdr:nvSpPr>
      <xdr:spPr>
        <a:xfrm>
          <a:off x="10525125" y="6115050"/>
          <a:ext cx="381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fLocksText="0">
      <xdr:nvSpPr>
        <xdr:cNvPr id="292" name="フローチャート: 判断 291"/>
        <xdr:cNvSpPr/>
      </xdr:nvSpPr>
      <xdr:spPr>
        <a:xfrm>
          <a:off x="10429875" y="61341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31</xdr:row>
      <xdr:rowOff>131699</xdr:rowOff>
    </xdr:from>
    <xdr:to>
      <xdr:col>50</xdr:col>
      <xdr:colOff>114300</xdr:colOff>
      <xdr:row>31</xdr:row>
      <xdr:rowOff>133757</xdr:rowOff>
    </xdr:to>
    <xdr:sp>
      <xdr:nvSpPr>
        <xdr:cNvPr id="293" name="直線コネクタ 292"/>
        <xdr:cNvSpPr/>
      </xdr:nvSpPr>
      <xdr:spPr>
        <a:xfrm flipV="1">
          <a:off x="8753475" y="51625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37</xdr:row>
      <xdr:rowOff>130734</xdr:rowOff>
    </xdr:from>
    <xdr:to>
      <xdr:col>50</xdr:col>
      <xdr:colOff>165100</xdr:colOff>
      <xdr:row>38</xdr:row>
      <xdr:rowOff>60884</xdr:rowOff>
    </xdr:to>
    <xdr:sp fLocksText="0">
      <xdr:nvSpPr>
        <xdr:cNvPr id="294" name="フローチャート: 判断 293"/>
        <xdr:cNvSpPr/>
      </xdr:nvSpPr>
      <xdr:spPr>
        <a:xfrm>
          <a:off x="9591675" y="61341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114300</xdr:colOff>
      <xdr:row>38</xdr:row>
      <xdr:rowOff>47625</xdr:rowOff>
    </xdr:from>
    <xdr:ext cx="381000" cy="257175"/>
    <xdr:sp>
      <xdr:nvSpPr>
        <xdr:cNvPr id="295" name="テキスト ボックス 294"/>
        <xdr:cNvSpPr txBox="1"/>
      </xdr:nvSpPr>
      <xdr:spPr>
        <a:xfrm>
          <a:off x="9448800" y="62103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97409</xdr:rowOff>
    </xdr:from>
    <xdr:to>
      <xdr:col>45</xdr:col>
      <xdr:colOff>177800</xdr:colOff>
      <xdr:row>31</xdr:row>
      <xdr:rowOff>133757</xdr:rowOff>
    </xdr:to>
    <xdr:sp>
      <xdr:nvSpPr>
        <xdr:cNvPr id="296" name="直線コネクタ 295"/>
        <xdr:cNvSpPr/>
      </xdr:nvSpPr>
      <xdr:spPr>
        <a:xfrm>
          <a:off x="7858125" y="512445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118618</xdr:rowOff>
    </xdr:from>
    <xdr:to>
      <xdr:col>46</xdr:col>
      <xdr:colOff>38100</xdr:colOff>
      <xdr:row>38</xdr:row>
      <xdr:rowOff>48768</xdr:rowOff>
    </xdr:to>
    <xdr:sp fLocksText="0">
      <xdr:nvSpPr>
        <xdr:cNvPr id="297" name="フローチャート: 判断 296"/>
        <xdr:cNvSpPr/>
      </xdr:nvSpPr>
      <xdr:spPr>
        <a:xfrm>
          <a:off x="8696325" y="61150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171450</xdr:colOff>
      <xdr:row>38</xdr:row>
      <xdr:rowOff>38100</xdr:rowOff>
    </xdr:from>
    <xdr:ext cx="381000" cy="257175"/>
    <xdr:sp>
      <xdr:nvSpPr>
        <xdr:cNvPr id="298" name="テキスト ボックス 297"/>
        <xdr:cNvSpPr txBox="1"/>
      </xdr:nvSpPr>
      <xdr:spPr>
        <a:xfrm>
          <a:off x="8553450" y="62007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97409</xdr:rowOff>
    </xdr:from>
    <xdr:to>
      <xdr:col>41</xdr:col>
      <xdr:colOff>50800</xdr:colOff>
      <xdr:row>32</xdr:row>
      <xdr:rowOff>34087</xdr:rowOff>
    </xdr:to>
    <xdr:sp>
      <xdr:nvSpPr>
        <xdr:cNvPr id="299" name="直線コネクタ 298"/>
        <xdr:cNvSpPr/>
      </xdr:nvSpPr>
      <xdr:spPr>
        <a:xfrm flipV="1">
          <a:off x="6972300" y="5124450"/>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148565</xdr:rowOff>
    </xdr:from>
    <xdr:to>
      <xdr:col>41</xdr:col>
      <xdr:colOff>101600</xdr:colOff>
      <xdr:row>38</xdr:row>
      <xdr:rowOff>78715</xdr:rowOff>
    </xdr:to>
    <xdr:sp fLocksText="0">
      <xdr:nvSpPr>
        <xdr:cNvPr id="300" name="フローチャート: 判断 299"/>
        <xdr:cNvSpPr/>
      </xdr:nvSpPr>
      <xdr:spPr>
        <a:xfrm>
          <a:off x="7810500" y="6153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38</xdr:row>
      <xdr:rowOff>66675</xdr:rowOff>
    </xdr:from>
    <xdr:ext cx="381000" cy="257175"/>
    <xdr:sp>
      <xdr:nvSpPr>
        <xdr:cNvPr id="301" name="テキスト ボックス 300"/>
        <xdr:cNvSpPr txBox="1"/>
      </xdr:nvSpPr>
      <xdr:spPr>
        <a:xfrm>
          <a:off x="7667625" y="62293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fLocksText="0">
      <xdr:nvSpPr>
        <xdr:cNvPr id="302" name="フローチャート: 判断 301"/>
        <xdr:cNvSpPr/>
      </xdr:nvSpPr>
      <xdr:spPr>
        <a:xfrm>
          <a:off x="6924675" y="6153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114300</xdr:colOff>
      <xdr:row>38</xdr:row>
      <xdr:rowOff>76200</xdr:rowOff>
    </xdr:from>
    <xdr:ext cx="381000" cy="257175"/>
    <xdr:sp>
      <xdr:nvSpPr>
        <xdr:cNvPr id="303" name="テキスト ボックス 302"/>
        <xdr:cNvSpPr txBox="1"/>
      </xdr:nvSpPr>
      <xdr:spPr>
        <a:xfrm>
          <a:off x="6781800" y="62388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xdr:nvSpPr>
        <xdr:cNvPr id="304" name="テキスト ボックス 303"/>
        <xdr:cNvSpPr txBox="1"/>
      </xdr:nvSpPr>
      <xdr:spPr>
        <a:xfrm>
          <a:off x="102870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xdr:nvSpPr>
        <xdr:cNvPr id="305" name="テキスト ボックス 304"/>
        <xdr:cNvSpPr txBox="1"/>
      </xdr:nvSpPr>
      <xdr:spPr>
        <a:xfrm>
          <a:off x="9448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xdr:nvSpPr>
        <xdr:cNvPr id="306" name="テキスト ボックス 305"/>
        <xdr:cNvSpPr txBox="1"/>
      </xdr:nvSpPr>
      <xdr:spPr>
        <a:xfrm>
          <a:off x="8553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xdr:nvSpPr>
        <xdr:cNvPr id="307" name="テキスト ボックス 306"/>
        <xdr:cNvSpPr txBox="1"/>
      </xdr:nvSpPr>
      <xdr:spPr>
        <a:xfrm>
          <a:off x="7667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xdr:nvSpPr>
        <xdr:cNvPr id="308" name="テキスト ボックス 307"/>
        <xdr:cNvSpPr txBox="1"/>
      </xdr:nvSpPr>
      <xdr:spPr>
        <a:xfrm>
          <a:off x="6781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119761</xdr:rowOff>
    </xdr:from>
    <xdr:to>
      <xdr:col>55</xdr:col>
      <xdr:colOff>50800</xdr:colOff>
      <xdr:row>32</xdr:row>
      <xdr:rowOff>49911</xdr:rowOff>
    </xdr:to>
    <xdr:sp fLocksText="0">
      <xdr:nvSpPr>
        <xdr:cNvPr id="309" name="楕円 308"/>
        <xdr:cNvSpPr/>
      </xdr:nvSpPr>
      <xdr:spPr>
        <a:xfrm>
          <a:off x="10429875" y="51530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31</xdr:row>
      <xdr:rowOff>76200</xdr:rowOff>
    </xdr:from>
    <xdr:ext cx="466725" cy="257175"/>
    <xdr:sp>
      <xdr:nvSpPr>
        <xdr:cNvPr id="310" name="労働費該当値テキスト"/>
        <xdr:cNvSpPr txBox="1"/>
      </xdr:nvSpPr>
      <xdr:spPr>
        <a:xfrm>
          <a:off x="10525125" y="51054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5,115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80899</xdr:rowOff>
    </xdr:from>
    <xdr:to>
      <xdr:col>50</xdr:col>
      <xdr:colOff>165100</xdr:colOff>
      <xdr:row>32</xdr:row>
      <xdr:rowOff>11049</xdr:rowOff>
    </xdr:to>
    <xdr:sp fLocksText="0">
      <xdr:nvSpPr>
        <xdr:cNvPr id="311" name="楕円 310"/>
        <xdr:cNvSpPr/>
      </xdr:nvSpPr>
      <xdr:spPr>
        <a:xfrm>
          <a:off x="9591675" y="5105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66675</xdr:colOff>
      <xdr:row>30</xdr:row>
      <xdr:rowOff>28575</xdr:rowOff>
    </xdr:from>
    <xdr:ext cx="466725" cy="257175"/>
    <xdr:sp>
      <xdr:nvSpPr>
        <xdr:cNvPr id="312" name="テキスト ボックス 311"/>
        <xdr:cNvSpPr txBox="1"/>
      </xdr:nvSpPr>
      <xdr:spPr>
        <a:xfrm>
          <a:off x="9401175" y="4895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5,285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82957</xdr:rowOff>
    </xdr:from>
    <xdr:to>
      <xdr:col>46</xdr:col>
      <xdr:colOff>38100</xdr:colOff>
      <xdr:row>32</xdr:row>
      <xdr:rowOff>13107</xdr:rowOff>
    </xdr:to>
    <xdr:sp fLocksText="0">
      <xdr:nvSpPr>
        <xdr:cNvPr id="313" name="楕円 312"/>
        <xdr:cNvSpPr/>
      </xdr:nvSpPr>
      <xdr:spPr>
        <a:xfrm>
          <a:off x="8696325" y="51149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30</xdr:row>
      <xdr:rowOff>28575</xdr:rowOff>
    </xdr:from>
    <xdr:ext cx="466725" cy="257175"/>
    <xdr:sp>
      <xdr:nvSpPr>
        <xdr:cNvPr id="314" name="テキスト ボックス 313"/>
        <xdr:cNvSpPr txBox="1"/>
      </xdr:nvSpPr>
      <xdr:spPr>
        <a:xfrm>
          <a:off x="8515350" y="4895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5,276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46609</xdr:rowOff>
    </xdr:from>
    <xdr:to>
      <xdr:col>41</xdr:col>
      <xdr:colOff>101600</xdr:colOff>
      <xdr:row>31</xdr:row>
      <xdr:rowOff>148209</xdr:rowOff>
    </xdr:to>
    <xdr:sp fLocksText="0">
      <xdr:nvSpPr>
        <xdr:cNvPr id="315" name="楕円 314"/>
        <xdr:cNvSpPr/>
      </xdr:nvSpPr>
      <xdr:spPr>
        <a:xfrm>
          <a:off x="7810500" y="5076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0</xdr:colOff>
      <xdr:row>29</xdr:row>
      <xdr:rowOff>161925</xdr:rowOff>
    </xdr:from>
    <xdr:ext cx="466725" cy="257175"/>
    <xdr:sp>
      <xdr:nvSpPr>
        <xdr:cNvPr id="316" name="テキスト ボックス 315"/>
        <xdr:cNvSpPr txBox="1"/>
      </xdr:nvSpPr>
      <xdr:spPr>
        <a:xfrm>
          <a:off x="7620000" y="4867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5,435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154737</xdr:rowOff>
    </xdr:from>
    <xdr:to>
      <xdr:col>36</xdr:col>
      <xdr:colOff>165100</xdr:colOff>
      <xdr:row>32</xdr:row>
      <xdr:rowOff>84887</xdr:rowOff>
    </xdr:to>
    <xdr:sp fLocksText="0">
      <xdr:nvSpPr>
        <xdr:cNvPr id="317" name="楕円 316"/>
        <xdr:cNvSpPr/>
      </xdr:nvSpPr>
      <xdr:spPr>
        <a:xfrm>
          <a:off x="6924675" y="5181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66675</xdr:colOff>
      <xdr:row>30</xdr:row>
      <xdr:rowOff>104775</xdr:rowOff>
    </xdr:from>
    <xdr:ext cx="466725" cy="257175"/>
    <xdr:sp>
      <xdr:nvSpPr>
        <xdr:cNvPr id="318" name="テキスト ボックス 317"/>
        <xdr:cNvSpPr txBox="1"/>
      </xdr:nvSpPr>
      <xdr:spPr>
        <a:xfrm>
          <a:off x="6734175" y="4972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4,962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fLocksText="0">
      <xdr:nvSpPr>
        <xdr:cNvPr id="319" name="正方形/長方形 318"/>
        <xdr:cNvSpPr/>
      </xdr:nvSpPr>
      <xdr:spPr>
        <a:xfrm>
          <a:off x="6600825"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fLocksText="0">
      <xdr:nvSpPr>
        <xdr:cNvPr id="320" name="正方形/長方形 319"/>
        <xdr:cNvSpPr/>
      </xdr:nvSpPr>
      <xdr:spPr>
        <a:xfrm>
          <a:off x="6734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fLocksText="0">
      <xdr:nvSpPr>
        <xdr:cNvPr id="321" name="正方形/長方形 320"/>
        <xdr:cNvSpPr/>
      </xdr:nvSpPr>
      <xdr:spPr>
        <a:xfrm>
          <a:off x="6734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39/59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fLocksText="0">
      <xdr:nvSpPr>
        <xdr:cNvPr id="322" name="正方形/長方形 321"/>
        <xdr:cNvSpPr/>
      </xdr:nvSpPr>
      <xdr:spPr>
        <a:xfrm>
          <a:off x="7743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fLocksText="0">
      <xdr:nvSpPr>
        <xdr:cNvPr id="323" name="正方形/長方形 322"/>
        <xdr:cNvSpPr/>
      </xdr:nvSpPr>
      <xdr:spPr>
        <a:xfrm>
          <a:off x="7743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10,764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fLocksText="0">
      <xdr:nvSpPr>
        <xdr:cNvPr id="324" name="正方形/長方形 323"/>
        <xdr:cNvSpPr/>
      </xdr:nvSpPr>
      <xdr:spPr>
        <a:xfrm>
          <a:off x="8886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fLocksText="0">
      <xdr:nvSpPr>
        <xdr:cNvPr id="325" name="正方形/長方形 324"/>
        <xdr:cNvSpPr/>
      </xdr:nvSpPr>
      <xdr:spPr>
        <a:xfrm>
          <a:off x="8886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fLocksText="0">
      <xdr:nvSpPr>
        <xdr:cNvPr id="326" name="正方形/長方形 325"/>
        <xdr:cNvSpPr/>
      </xdr:nvSpPr>
      <xdr:spPr>
        <a:xfrm>
          <a:off x="6600825"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47</xdr:row>
      <xdr:rowOff>9525</xdr:rowOff>
    </xdr:from>
    <xdr:ext cx="352425" cy="228600"/>
    <xdr:sp>
      <xdr:nvSpPr>
        <xdr:cNvPr id="327" name="テキスト ボックス 326"/>
        <xdr:cNvSpPr txBox="1"/>
      </xdr:nvSpPr>
      <xdr:spPr>
        <a:xfrm>
          <a:off x="6562725"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sp>
      <xdr:nvSpPr>
        <xdr:cNvPr id="328" name="直線コネクタ 327"/>
        <xdr:cNvSpPr/>
      </xdr:nvSpPr>
      <xdr:spPr>
        <a:xfrm>
          <a:off x="6600825"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98878</xdr:rowOff>
    </xdr:from>
    <xdr:to>
      <xdr:col>59</xdr:col>
      <xdr:colOff>50800</xdr:colOff>
      <xdr:row>59</xdr:row>
      <xdr:rowOff>98878</xdr:rowOff>
    </xdr:to>
    <xdr:sp>
      <xdr:nvSpPr>
        <xdr:cNvPr id="329" name="直線コネクタ 328"/>
        <xdr:cNvSpPr/>
      </xdr:nvSpPr>
      <xdr:spPr>
        <a:xfrm>
          <a:off x="6600825" y="9658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58</xdr:row>
      <xdr:rowOff>123825</xdr:rowOff>
    </xdr:from>
    <xdr:ext cx="247650" cy="257175"/>
    <xdr:sp>
      <xdr:nvSpPr>
        <xdr:cNvPr id="330" name="テキスト ボックス 329"/>
        <xdr:cNvSpPr txBox="1"/>
      </xdr:nvSpPr>
      <xdr:spPr>
        <a:xfrm>
          <a:off x="6353175" y="95250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sp>
      <xdr:nvSpPr>
        <xdr:cNvPr id="331" name="直線コネクタ 330"/>
        <xdr:cNvSpPr/>
      </xdr:nvSpPr>
      <xdr:spPr>
        <a:xfrm>
          <a:off x="6600825" y="9353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56</xdr:row>
      <xdr:rowOff>142875</xdr:rowOff>
    </xdr:from>
    <xdr:ext cx="533400" cy="257175"/>
    <xdr:sp>
      <xdr:nvSpPr>
        <xdr:cNvPr id="332" name="テキスト ボックス 331"/>
        <xdr:cNvSpPr txBox="1"/>
      </xdr:nvSpPr>
      <xdr:spPr>
        <a:xfrm>
          <a:off x="6067425" y="9220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sp>
      <xdr:nvSpPr>
        <xdr:cNvPr id="333" name="直線コネクタ 332"/>
        <xdr:cNvSpPr/>
      </xdr:nvSpPr>
      <xdr:spPr>
        <a:xfrm>
          <a:off x="6600825" y="90487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54</xdr:row>
      <xdr:rowOff>161925</xdr:rowOff>
    </xdr:from>
    <xdr:ext cx="533400" cy="257175"/>
    <xdr:sp>
      <xdr:nvSpPr>
        <xdr:cNvPr id="334" name="テキスト ボックス 333"/>
        <xdr:cNvSpPr txBox="1"/>
      </xdr:nvSpPr>
      <xdr:spPr>
        <a:xfrm>
          <a:off x="6067425" y="8915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sp>
      <xdr:nvSpPr>
        <xdr:cNvPr id="335" name="直線コネクタ 334"/>
        <xdr:cNvSpPr/>
      </xdr:nvSpPr>
      <xdr:spPr>
        <a:xfrm>
          <a:off x="6600825" y="8743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53</xdr:row>
      <xdr:rowOff>9525</xdr:rowOff>
    </xdr:from>
    <xdr:ext cx="533400" cy="257175"/>
    <xdr:sp>
      <xdr:nvSpPr>
        <xdr:cNvPr id="336" name="テキスト ボックス 335"/>
        <xdr:cNvSpPr txBox="1"/>
      </xdr:nvSpPr>
      <xdr:spPr>
        <a:xfrm>
          <a:off x="6067425" y="8601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sp>
      <xdr:nvSpPr>
        <xdr:cNvPr id="337" name="直線コネクタ 336"/>
        <xdr:cNvSpPr/>
      </xdr:nvSpPr>
      <xdr:spPr>
        <a:xfrm>
          <a:off x="6600825" y="84296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51</xdr:row>
      <xdr:rowOff>19050</xdr:rowOff>
    </xdr:from>
    <xdr:ext cx="533400" cy="257175"/>
    <xdr:sp>
      <xdr:nvSpPr>
        <xdr:cNvPr id="338" name="テキスト ボックス 337"/>
        <xdr:cNvSpPr txBox="1"/>
      </xdr:nvSpPr>
      <xdr:spPr>
        <a:xfrm>
          <a:off x="6067425" y="8286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sp>
      <xdr:nvSpPr>
        <xdr:cNvPr id="339" name="直線コネクタ 338"/>
        <xdr:cNvSpPr/>
      </xdr:nvSpPr>
      <xdr:spPr>
        <a:xfrm>
          <a:off x="6600825" y="81153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49</xdr:row>
      <xdr:rowOff>38100</xdr:rowOff>
    </xdr:from>
    <xdr:ext cx="600075" cy="257175"/>
    <xdr:sp>
      <xdr:nvSpPr>
        <xdr:cNvPr id="340" name="テキスト ボックス 339"/>
        <xdr:cNvSpPr txBox="1"/>
      </xdr:nvSpPr>
      <xdr:spPr>
        <a:xfrm>
          <a:off x="6000750" y="79819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sp>
      <xdr:nvSpPr>
        <xdr:cNvPr id="341" name="直線コネクタ 340"/>
        <xdr:cNvSpPr/>
      </xdr:nvSpPr>
      <xdr:spPr>
        <a:xfrm>
          <a:off x="6600825"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47</xdr:row>
      <xdr:rowOff>57150</xdr:rowOff>
    </xdr:from>
    <xdr:ext cx="600075" cy="257175"/>
    <xdr:sp>
      <xdr:nvSpPr>
        <xdr:cNvPr id="342" name="テキスト ボックス 341"/>
        <xdr:cNvSpPr txBox="1"/>
      </xdr:nvSpPr>
      <xdr:spPr>
        <a:xfrm>
          <a:off x="6000750" y="767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fLocksText="0">
      <xdr:nvSpPr>
        <xdr:cNvPr id="343" name="農林水産業費グラフ枠"/>
        <xdr:cNvSpPr/>
      </xdr:nvSpPr>
      <xdr:spPr>
        <a:xfrm>
          <a:off x="6600825"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sp>
      <xdr:nvSpPr>
        <xdr:cNvPr id="344" name="直線コネクタ 343"/>
        <xdr:cNvSpPr/>
      </xdr:nvSpPr>
      <xdr:spPr>
        <a:xfrm flipV="1">
          <a:off x="10477500" y="8296275"/>
          <a:ext cx="0" cy="13525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59</xdr:row>
      <xdr:rowOff>85725</xdr:rowOff>
    </xdr:from>
    <xdr:ext cx="381000" cy="257175"/>
    <xdr:sp>
      <xdr:nvSpPr>
        <xdr:cNvPr id="345" name="農林水産業費最小値テキスト"/>
        <xdr:cNvSpPr txBox="1"/>
      </xdr:nvSpPr>
      <xdr:spPr>
        <a:xfrm>
          <a:off x="10525125" y="9648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996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sp>
      <xdr:nvSpPr>
        <xdr:cNvPr id="346" name="直線コネクタ 345"/>
        <xdr:cNvSpPr/>
      </xdr:nvSpPr>
      <xdr:spPr>
        <a:xfrm>
          <a:off x="10391775" y="96488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49</xdr:row>
      <xdr:rowOff>142875</xdr:rowOff>
    </xdr:from>
    <xdr:ext cx="533400" cy="257175"/>
    <xdr:sp>
      <xdr:nvSpPr>
        <xdr:cNvPr id="347" name="農林水産業費最大値テキスト"/>
        <xdr:cNvSpPr txBox="1"/>
      </xdr:nvSpPr>
      <xdr:spPr>
        <a:xfrm>
          <a:off x="10525125" y="8086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88,412</a:t>
          </a:r>
          <a:endParaRPr altLang="en-US" lang="ja-JP"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sp>
      <xdr:nvSpPr>
        <xdr:cNvPr id="348" name="直線コネクタ 347"/>
        <xdr:cNvSpPr/>
      </xdr:nvSpPr>
      <xdr:spPr>
        <a:xfrm>
          <a:off x="10391775" y="8296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58</xdr:row>
      <xdr:rowOff>101818</xdr:rowOff>
    </xdr:from>
    <xdr:to>
      <xdr:col>55</xdr:col>
      <xdr:colOff>0</xdr:colOff>
      <xdr:row>58</xdr:row>
      <xdr:rowOff>150509</xdr:rowOff>
    </xdr:to>
    <xdr:sp>
      <xdr:nvSpPr>
        <xdr:cNvPr id="349" name="直線コネクタ 348"/>
        <xdr:cNvSpPr/>
      </xdr:nvSpPr>
      <xdr:spPr>
        <a:xfrm flipV="1">
          <a:off x="9639300" y="950595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56</xdr:row>
      <xdr:rowOff>28575</xdr:rowOff>
    </xdr:from>
    <xdr:ext cx="533400" cy="257175"/>
    <xdr:sp>
      <xdr:nvSpPr>
        <xdr:cNvPr id="350" name="農林水産業費平均値テキスト"/>
        <xdr:cNvSpPr txBox="1"/>
      </xdr:nvSpPr>
      <xdr:spPr>
        <a:xfrm>
          <a:off x="10525125" y="91059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23,729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fLocksText="0">
      <xdr:nvSpPr>
        <xdr:cNvPr id="351" name="フローチャート: 判断 350"/>
        <xdr:cNvSpPr/>
      </xdr:nvSpPr>
      <xdr:spPr>
        <a:xfrm>
          <a:off x="10429875" y="9239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58</xdr:row>
      <xdr:rowOff>83269</xdr:rowOff>
    </xdr:from>
    <xdr:to>
      <xdr:col>50</xdr:col>
      <xdr:colOff>114300</xdr:colOff>
      <xdr:row>58</xdr:row>
      <xdr:rowOff>150509</xdr:rowOff>
    </xdr:to>
    <xdr:sp>
      <xdr:nvSpPr>
        <xdr:cNvPr id="352" name="直線コネクタ 351"/>
        <xdr:cNvSpPr/>
      </xdr:nvSpPr>
      <xdr:spPr>
        <a:xfrm>
          <a:off x="8753475" y="948690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57</xdr:row>
      <xdr:rowOff>45874</xdr:rowOff>
    </xdr:from>
    <xdr:to>
      <xdr:col>50</xdr:col>
      <xdr:colOff>165100</xdr:colOff>
      <xdr:row>57</xdr:row>
      <xdr:rowOff>147474</xdr:rowOff>
    </xdr:to>
    <xdr:sp fLocksText="0">
      <xdr:nvSpPr>
        <xdr:cNvPr id="353" name="フローチャート: 判断 352"/>
        <xdr:cNvSpPr/>
      </xdr:nvSpPr>
      <xdr:spPr>
        <a:xfrm>
          <a:off x="9591675" y="9286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55</xdr:row>
      <xdr:rowOff>161925</xdr:rowOff>
    </xdr:from>
    <xdr:ext cx="533400" cy="257175"/>
    <xdr:sp>
      <xdr:nvSpPr>
        <xdr:cNvPr id="354" name="テキスト ボックス 353"/>
        <xdr:cNvSpPr txBox="1"/>
      </xdr:nvSpPr>
      <xdr:spPr>
        <a:xfrm>
          <a:off x="9363075" y="9077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21,135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83269</xdr:rowOff>
    </xdr:from>
    <xdr:to>
      <xdr:col>45</xdr:col>
      <xdr:colOff>177800</xdr:colOff>
      <xdr:row>58</xdr:row>
      <xdr:rowOff>104316</xdr:rowOff>
    </xdr:to>
    <xdr:sp>
      <xdr:nvSpPr>
        <xdr:cNvPr id="355" name="直線コネクタ 354"/>
        <xdr:cNvSpPr/>
      </xdr:nvSpPr>
      <xdr:spPr>
        <a:xfrm flipV="1">
          <a:off x="7858125" y="94869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57</xdr:row>
      <xdr:rowOff>51949</xdr:rowOff>
    </xdr:from>
    <xdr:to>
      <xdr:col>46</xdr:col>
      <xdr:colOff>38100</xdr:colOff>
      <xdr:row>57</xdr:row>
      <xdr:rowOff>153549</xdr:rowOff>
    </xdr:to>
    <xdr:sp fLocksText="0">
      <xdr:nvSpPr>
        <xdr:cNvPr id="356" name="フローチャート: 判断 355"/>
        <xdr:cNvSpPr/>
      </xdr:nvSpPr>
      <xdr:spPr>
        <a:xfrm>
          <a:off x="8696325" y="9286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55</xdr:row>
      <xdr:rowOff>171450</xdr:rowOff>
    </xdr:from>
    <xdr:ext cx="533400" cy="257175"/>
    <xdr:sp>
      <xdr:nvSpPr>
        <xdr:cNvPr id="357" name="テキスト ボックス 356"/>
        <xdr:cNvSpPr txBox="1"/>
      </xdr:nvSpPr>
      <xdr:spPr>
        <a:xfrm>
          <a:off x="8477250" y="9077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20,763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70663</xdr:rowOff>
    </xdr:from>
    <xdr:to>
      <xdr:col>41</xdr:col>
      <xdr:colOff>50800</xdr:colOff>
      <xdr:row>58</xdr:row>
      <xdr:rowOff>104316</xdr:rowOff>
    </xdr:to>
    <xdr:sp>
      <xdr:nvSpPr>
        <xdr:cNvPr id="358" name="直線コネクタ 357"/>
        <xdr:cNvSpPr/>
      </xdr:nvSpPr>
      <xdr:spPr>
        <a:xfrm>
          <a:off x="6972300" y="946785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56</xdr:row>
      <xdr:rowOff>160713</xdr:rowOff>
    </xdr:from>
    <xdr:to>
      <xdr:col>41</xdr:col>
      <xdr:colOff>101600</xdr:colOff>
      <xdr:row>57</xdr:row>
      <xdr:rowOff>90863</xdr:rowOff>
    </xdr:to>
    <xdr:sp fLocksText="0">
      <xdr:nvSpPr>
        <xdr:cNvPr id="359" name="フローチャート: 判断 358"/>
        <xdr:cNvSpPr/>
      </xdr:nvSpPr>
      <xdr:spPr>
        <a:xfrm>
          <a:off x="7810500" y="92392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55</xdr:row>
      <xdr:rowOff>104775</xdr:rowOff>
    </xdr:from>
    <xdr:ext cx="533400" cy="257175"/>
    <xdr:sp>
      <xdr:nvSpPr>
        <xdr:cNvPr id="360" name="テキスト ボックス 359"/>
        <xdr:cNvSpPr txBox="1"/>
      </xdr:nvSpPr>
      <xdr:spPr>
        <a:xfrm>
          <a:off x="7591425" y="9020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24,602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fLocksText="0">
      <xdr:nvSpPr>
        <xdr:cNvPr id="361" name="フローチャート: 判断 360"/>
        <xdr:cNvSpPr/>
      </xdr:nvSpPr>
      <xdr:spPr>
        <a:xfrm>
          <a:off x="6924675" y="926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55</xdr:row>
      <xdr:rowOff>142875</xdr:rowOff>
    </xdr:from>
    <xdr:ext cx="533400" cy="257175"/>
    <xdr:sp>
      <xdr:nvSpPr>
        <xdr:cNvPr id="362" name="テキスト ボックス 361"/>
        <xdr:cNvSpPr txBox="1"/>
      </xdr:nvSpPr>
      <xdr:spPr>
        <a:xfrm>
          <a:off x="6696075" y="9058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22,461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xdr:nvSpPr>
        <xdr:cNvPr id="363" name="テキスト ボックス 362"/>
        <xdr:cNvSpPr txBox="1"/>
      </xdr:nvSpPr>
      <xdr:spPr>
        <a:xfrm>
          <a:off x="102870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xdr:nvSpPr>
        <xdr:cNvPr id="364" name="テキスト ボックス 363"/>
        <xdr:cNvSpPr txBox="1"/>
      </xdr:nvSpPr>
      <xdr:spPr>
        <a:xfrm>
          <a:off x="9448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xdr:nvSpPr>
        <xdr:cNvPr id="365" name="テキスト ボックス 364"/>
        <xdr:cNvSpPr txBox="1"/>
      </xdr:nvSpPr>
      <xdr:spPr>
        <a:xfrm>
          <a:off x="8553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xdr:nvSpPr>
        <xdr:cNvPr id="366" name="テキスト ボックス 365"/>
        <xdr:cNvSpPr txBox="1"/>
      </xdr:nvSpPr>
      <xdr:spPr>
        <a:xfrm>
          <a:off x="7667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xdr:nvSpPr>
        <xdr:cNvPr id="367" name="テキスト ボックス 366"/>
        <xdr:cNvSpPr txBox="1"/>
      </xdr:nvSpPr>
      <xdr:spPr>
        <a:xfrm>
          <a:off x="6781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51018</xdr:rowOff>
    </xdr:from>
    <xdr:to>
      <xdr:col>55</xdr:col>
      <xdr:colOff>50800</xdr:colOff>
      <xdr:row>58</xdr:row>
      <xdr:rowOff>152618</xdr:rowOff>
    </xdr:to>
    <xdr:sp fLocksText="0">
      <xdr:nvSpPr>
        <xdr:cNvPr id="368" name="楕円 367"/>
        <xdr:cNvSpPr/>
      </xdr:nvSpPr>
      <xdr:spPr>
        <a:xfrm>
          <a:off x="10429875" y="9448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58</xdr:row>
      <xdr:rowOff>28575</xdr:rowOff>
    </xdr:from>
    <xdr:ext cx="533400" cy="257175"/>
    <xdr:sp>
      <xdr:nvSpPr>
        <xdr:cNvPr id="369" name="農林水産業費該当値テキスト"/>
        <xdr:cNvSpPr txBox="1"/>
      </xdr:nvSpPr>
      <xdr:spPr>
        <a:xfrm>
          <a:off x="10525125" y="942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10,320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99709</xdr:rowOff>
    </xdr:from>
    <xdr:to>
      <xdr:col>50</xdr:col>
      <xdr:colOff>165100</xdr:colOff>
      <xdr:row>59</xdr:row>
      <xdr:rowOff>29859</xdr:rowOff>
    </xdr:to>
    <xdr:sp fLocksText="0">
      <xdr:nvSpPr>
        <xdr:cNvPr id="370" name="楕円 369"/>
        <xdr:cNvSpPr/>
      </xdr:nvSpPr>
      <xdr:spPr>
        <a:xfrm>
          <a:off x="9591675" y="949642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66675</xdr:colOff>
      <xdr:row>59</xdr:row>
      <xdr:rowOff>19050</xdr:rowOff>
    </xdr:from>
    <xdr:ext cx="466725" cy="257175"/>
    <xdr:sp>
      <xdr:nvSpPr>
        <xdr:cNvPr id="371" name="テキスト ボックス 370"/>
        <xdr:cNvSpPr txBox="1"/>
      </xdr:nvSpPr>
      <xdr:spPr>
        <a:xfrm>
          <a:off x="9401175" y="9582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7,338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32469</xdr:rowOff>
    </xdr:from>
    <xdr:to>
      <xdr:col>46</xdr:col>
      <xdr:colOff>38100</xdr:colOff>
      <xdr:row>58</xdr:row>
      <xdr:rowOff>134069</xdr:rowOff>
    </xdr:to>
    <xdr:sp fLocksText="0">
      <xdr:nvSpPr>
        <xdr:cNvPr id="372" name="楕円 371"/>
        <xdr:cNvSpPr/>
      </xdr:nvSpPr>
      <xdr:spPr>
        <a:xfrm>
          <a:off x="8696325" y="9429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58</xdr:row>
      <xdr:rowOff>123825</xdr:rowOff>
    </xdr:from>
    <xdr:ext cx="533400" cy="257175"/>
    <xdr:sp>
      <xdr:nvSpPr>
        <xdr:cNvPr id="373" name="テキスト ボックス 372"/>
        <xdr:cNvSpPr txBox="1"/>
      </xdr:nvSpPr>
      <xdr:spPr>
        <a:xfrm>
          <a:off x="8477250" y="9525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11,456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53516</xdr:rowOff>
    </xdr:from>
    <xdr:to>
      <xdr:col>41</xdr:col>
      <xdr:colOff>101600</xdr:colOff>
      <xdr:row>58</xdr:row>
      <xdr:rowOff>155116</xdr:rowOff>
    </xdr:to>
    <xdr:sp fLocksText="0">
      <xdr:nvSpPr>
        <xdr:cNvPr id="374" name="楕円 373"/>
        <xdr:cNvSpPr/>
      </xdr:nvSpPr>
      <xdr:spPr>
        <a:xfrm>
          <a:off x="7810500" y="9458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58</xdr:row>
      <xdr:rowOff>142875</xdr:rowOff>
    </xdr:from>
    <xdr:ext cx="533400" cy="257175"/>
    <xdr:sp>
      <xdr:nvSpPr>
        <xdr:cNvPr id="375" name="テキスト ボックス 374"/>
        <xdr:cNvSpPr txBox="1"/>
      </xdr:nvSpPr>
      <xdr:spPr>
        <a:xfrm>
          <a:off x="7591425" y="9544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10,167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19863</xdr:rowOff>
    </xdr:from>
    <xdr:to>
      <xdr:col>36</xdr:col>
      <xdr:colOff>165100</xdr:colOff>
      <xdr:row>58</xdr:row>
      <xdr:rowOff>121463</xdr:rowOff>
    </xdr:to>
    <xdr:sp fLocksText="0">
      <xdr:nvSpPr>
        <xdr:cNvPr id="376" name="楕円 375"/>
        <xdr:cNvSpPr/>
      </xdr:nvSpPr>
      <xdr:spPr>
        <a:xfrm>
          <a:off x="6924675" y="9420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58</xdr:row>
      <xdr:rowOff>114300</xdr:rowOff>
    </xdr:from>
    <xdr:ext cx="533400" cy="257175"/>
    <xdr:sp>
      <xdr:nvSpPr>
        <xdr:cNvPr id="377" name="テキスト ボックス 376"/>
        <xdr:cNvSpPr txBox="1"/>
      </xdr:nvSpPr>
      <xdr:spPr>
        <a:xfrm>
          <a:off x="6696075" y="9515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12,228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fLocksText="0">
      <xdr:nvSpPr>
        <xdr:cNvPr id="378" name="正方形/長方形 377"/>
        <xdr:cNvSpPr/>
      </xdr:nvSpPr>
      <xdr:spPr>
        <a:xfrm>
          <a:off x="6600825"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fLocksText="0">
      <xdr:nvSpPr>
        <xdr:cNvPr id="379" name="正方形/長方形 378"/>
        <xdr:cNvSpPr/>
      </xdr:nvSpPr>
      <xdr:spPr>
        <a:xfrm>
          <a:off x="6734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fLocksText="0">
      <xdr:nvSpPr>
        <xdr:cNvPr id="380" name="正方形/長方形 379"/>
        <xdr:cNvSpPr/>
      </xdr:nvSpPr>
      <xdr:spPr>
        <a:xfrm>
          <a:off x="6734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33/59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fLocksText="0">
      <xdr:nvSpPr>
        <xdr:cNvPr id="381" name="正方形/長方形 380"/>
        <xdr:cNvSpPr/>
      </xdr:nvSpPr>
      <xdr:spPr>
        <a:xfrm>
          <a:off x="7743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fLocksText="0">
      <xdr:nvSpPr>
        <xdr:cNvPr id="382" name="正方形/長方形 381"/>
        <xdr:cNvSpPr/>
      </xdr:nvSpPr>
      <xdr:spPr>
        <a:xfrm>
          <a:off x="7743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21,434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fLocksText="0">
      <xdr:nvSpPr>
        <xdr:cNvPr id="383" name="正方形/長方形 382"/>
        <xdr:cNvSpPr/>
      </xdr:nvSpPr>
      <xdr:spPr>
        <a:xfrm>
          <a:off x="888682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fLocksText="0">
      <xdr:nvSpPr>
        <xdr:cNvPr id="384" name="正方形/長方形 383"/>
        <xdr:cNvSpPr/>
      </xdr:nvSpPr>
      <xdr:spPr>
        <a:xfrm>
          <a:off x="888682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7,594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fLocksText="0">
      <xdr:nvSpPr>
        <xdr:cNvPr id="385" name="正方形/長方形 384"/>
        <xdr:cNvSpPr/>
      </xdr:nvSpPr>
      <xdr:spPr>
        <a:xfrm>
          <a:off x="6600825"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67</xdr:row>
      <xdr:rowOff>9525</xdr:rowOff>
    </xdr:from>
    <xdr:ext cx="352425" cy="228600"/>
    <xdr:sp>
      <xdr:nvSpPr>
        <xdr:cNvPr id="386" name="テキスト ボックス 385"/>
        <xdr:cNvSpPr txBox="1"/>
      </xdr:nvSpPr>
      <xdr:spPr>
        <a:xfrm>
          <a:off x="6562725"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sp>
      <xdr:nvSpPr>
        <xdr:cNvPr id="387" name="直線コネクタ 386"/>
        <xdr:cNvSpPr/>
      </xdr:nvSpPr>
      <xdr:spPr>
        <a:xfrm>
          <a:off x="660082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98879</xdr:rowOff>
    </xdr:from>
    <xdr:to>
      <xdr:col>59</xdr:col>
      <xdr:colOff>50800</xdr:colOff>
      <xdr:row>79</xdr:row>
      <xdr:rowOff>98879</xdr:rowOff>
    </xdr:to>
    <xdr:sp>
      <xdr:nvSpPr>
        <xdr:cNvPr id="388" name="直線コネクタ 387"/>
        <xdr:cNvSpPr/>
      </xdr:nvSpPr>
      <xdr:spPr>
        <a:xfrm>
          <a:off x="6600825" y="12896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78</xdr:row>
      <xdr:rowOff>123825</xdr:rowOff>
    </xdr:from>
    <xdr:ext cx="247650" cy="257175"/>
    <xdr:sp>
      <xdr:nvSpPr>
        <xdr:cNvPr id="389" name="テキスト ボックス 388"/>
        <xdr:cNvSpPr txBox="1"/>
      </xdr:nvSpPr>
      <xdr:spPr>
        <a:xfrm>
          <a:off x="6353175" y="127635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sp>
      <xdr:nvSpPr>
        <xdr:cNvPr id="390" name="直線コネクタ 389"/>
        <xdr:cNvSpPr/>
      </xdr:nvSpPr>
      <xdr:spPr>
        <a:xfrm>
          <a:off x="6600825" y="125920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76</xdr:row>
      <xdr:rowOff>142875</xdr:rowOff>
    </xdr:from>
    <xdr:ext cx="533400" cy="257175"/>
    <xdr:sp>
      <xdr:nvSpPr>
        <xdr:cNvPr id="391" name="テキスト ボックス 390"/>
        <xdr:cNvSpPr txBox="1"/>
      </xdr:nvSpPr>
      <xdr:spPr>
        <a:xfrm>
          <a:off x="6067425" y="12458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sp>
      <xdr:nvSpPr>
        <xdr:cNvPr id="392" name="直線コネクタ 391"/>
        <xdr:cNvSpPr/>
      </xdr:nvSpPr>
      <xdr:spPr>
        <a:xfrm>
          <a:off x="6600825" y="12287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74</xdr:row>
      <xdr:rowOff>161925</xdr:rowOff>
    </xdr:from>
    <xdr:ext cx="533400" cy="257175"/>
    <xdr:sp>
      <xdr:nvSpPr>
        <xdr:cNvPr id="393" name="テキスト ボックス 392"/>
        <xdr:cNvSpPr txBox="1"/>
      </xdr:nvSpPr>
      <xdr:spPr>
        <a:xfrm>
          <a:off x="6067425" y="12153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sp>
      <xdr:nvSpPr>
        <xdr:cNvPr id="394" name="直線コネクタ 393"/>
        <xdr:cNvSpPr/>
      </xdr:nvSpPr>
      <xdr:spPr>
        <a:xfrm>
          <a:off x="6600825" y="1198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73</xdr:row>
      <xdr:rowOff>9525</xdr:rowOff>
    </xdr:from>
    <xdr:ext cx="533400" cy="257175"/>
    <xdr:sp>
      <xdr:nvSpPr>
        <xdr:cNvPr id="395" name="テキスト ボックス 394"/>
        <xdr:cNvSpPr txBox="1"/>
      </xdr:nvSpPr>
      <xdr:spPr>
        <a:xfrm>
          <a:off x="6067425" y="11839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sp>
      <xdr:nvSpPr>
        <xdr:cNvPr id="396" name="直線コネクタ 395"/>
        <xdr:cNvSpPr/>
      </xdr:nvSpPr>
      <xdr:spPr>
        <a:xfrm>
          <a:off x="6600825" y="116681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71</xdr:row>
      <xdr:rowOff>19050</xdr:rowOff>
    </xdr:from>
    <xdr:ext cx="533400" cy="257175"/>
    <xdr:sp>
      <xdr:nvSpPr>
        <xdr:cNvPr id="397" name="テキスト ボックス 396"/>
        <xdr:cNvSpPr txBox="1"/>
      </xdr:nvSpPr>
      <xdr:spPr>
        <a:xfrm>
          <a:off x="6067425" y="11525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sp>
      <xdr:nvSpPr>
        <xdr:cNvPr id="398" name="直線コネクタ 397"/>
        <xdr:cNvSpPr/>
      </xdr:nvSpPr>
      <xdr:spPr>
        <a:xfrm>
          <a:off x="6600825" y="11353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69</xdr:row>
      <xdr:rowOff>38100</xdr:rowOff>
    </xdr:from>
    <xdr:ext cx="600075" cy="257175"/>
    <xdr:sp>
      <xdr:nvSpPr>
        <xdr:cNvPr id="399" name="テキスト ボックス 398"/>
        <xdr:cNvSpPr txBox="1"/>
      </xdr:nvSpPr>
      <xdr:spPr>
        <a:xfrm>
          <a:off x="6000750" y="112204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sp>
      <xdr:nvSpPr>
        <xdr:cNvPr id="400" name="直線コネクタ 399"/>
        <xdr:cNvSpPr/>
      </xdr:nvSpPr>
      <xdr:spPr>
        <a:xfrm>
          <a:off x="660082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67</xdr:row>
      <xdr:rowOff>57150</xdr:rowOff>
    </xdr:from>
    <xdr:ext cx="600075" cy="257175"/>
    <xdr:sp>
      <xdr:nvSpPr>
        <xdr:cNvPr id="401" name="テキスト ボックス 400"/>
        <xdr:cNvSpPr txBox="1"/>
      </xdr:nvSpPr>
      <xdr:spPr>
        <a:xfrm>
          <a:off x="6000750"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fLocksText="0">
      <xdr:nvSpPr>
        <xdr:cNvPr id="402" name="商工費グラフ枠"/>
        <xdr:cNvSpPr/>
      </xdr:nvSpPr>
      <xdr:spPr>
        <a:xfrm>
          <a:off x="6600825"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sp>
      <xdr:nvSpPr>
        <xdr:cNvPr id="403" name="直線コネクタ 402"/>
        <xdr:cNvSpPr/>
      </xdr:nvSpPr>
      <xdr:spPr>
        <a:xfrm flipV="1">
          <a:off x="10477500" y="11391900"/>
          <a:ext cx="0" cy="14954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79</xdr:row>
      <xdr:rowOff>95250</xdr:rowOff>
    </xdr:from>
    <xdr:ext cx="381000" cy="257175"/>
    <xdr:sp>
      <xdr:nvSpPr>
        <xdr:cNvPr id="404" name="商工費最小値テキスト"/>
        <xdr:cNvSpPr txBox="1"/>
      </xdr:nvSpPr>
      <xdr:spPr>
        <a:xfrm>
          <a:off x="10525125" y="128968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645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sp>
      <xdr:nvSpPr>
        <xdr:cNvPr id="405" name="直線コネクタ 404"/>
        <xdr:cNvSpPr/>
      </xdr:nvSpPr>
      <xdr:spPr>
        <a:xfrm>
          <a:off x="10391775" y="12887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68</xdr:row>
      <xdr:rowOff>161925</xdr:rowOff>
    </xdr:from>
    <xdr:ext cx="533400" cy="257175"/>
    <xdr:sp>
      <xdr:nvSpPr>
        <xdr:cNvPr id="406" name="商工費最大値テキスト"/>
        <xdr:cNvSpPr txBox="1"/>
      </xdr:nvSpPr>
      <xdr:spPr>
        <a:xfrm>
          <a:off x="10525125" y="111823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97,754</a:t>
          </a:r>
          <a:endParaRPr altLang="en-US" lang="ja-JP"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sp>
      <xdr:nvSpPr>
        <xdr:cNvPr id="407" name="直線コネクタ 406"/>
        <xdr:cNvSpPr/>
      </xdr:nvSpPr>
      <xdr:spPr>
        <a:xfrm>
          <a:off x="10391775" y="11391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78</xdr:row>
      <xdr:rowOff>31082</xdr:rowOff>
    </xdr:from>
    <xdr:to>
      <xdr:col>55</xdr:col>
      <xdr:colOff>0</xdr:colOff>
      <xdr:row>78</xdr:row>
      <xdr:rowOff>65553</xdr:rowOff>
    </xdr:to>
    <xdr:sp>
      <xdr:nvSpPr>
        <xdr:cNvPr id="408" name="直線コネクタ 407"/>
        <xdr:cNvSpPr/>
      </xdr:nvSpPr>
      <xdr:spPr>
        <a:xfrm>
          <a:off x="9639300" y="1266825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76</xdr:row>
      <xdr:rowOff>66675</xdr:rowOff>
    </xdr:from>
    <xdr:ext cx="533400" cy="257175"/>
    <xdr:sp>
      <xdr:nvSpPr>
        <xdr:cNvPr id="409" name="商工費平均値テキスト"/>
        <xdr:cNvSpPr txBox="1"/>
      </xdr:nvSpPr>
      <xdr:spPr>
        <a:xfrm>
          <a:off x="10525125" y="123825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21,376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fLocksText="0">
      <xdr:nvSpPr>
        <xdr:cNvPr id="410" name="フローチャート: 判断 409"/>
        <xdr:cNvSpPr/>
      </xdr:nvSpPr>
      <xdr:spPr>
        <a:xfrm>
          <a:off x="10429875" y="12515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78</xdr:row>
      <xdr:rowOff>31082</xdr:rowOff>
    </xdr:from>
    <xdr:to>
      <xdr:col>50</xdr:col>
      <xdr:colOff>114300</xdr:colOff>
      <xdr:row>78</xdr:row>
      <xdr:rowOff>34151</xdr:rowOff>
    </xdr:to>
    <xdr:sp>
      <xdr:nvSpPr>
        <xdr:cNvPr id="411" name="直線コネクタ 410"/>
        <xdr:cNvSpPr/>
      </xdr:nvSpPr>
      <xdr:spPr>
        <a:xfrm flipV="1">
          <a:off x="8753475" y="126682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77</xdr:row>
      <xdr:rowOff>73665</xdr:rowOff>
    </xdr:from>
    <xdr:to>
      <xdr:col>50</xdr:col>
      <xdr:colOff>165100</xdr:colOff>
      <xdr:row>78</xdr:row>
      <xdr:rowOff>3815</xdr:rowOff>
    </xdr:to>
    <xdr:sp fLocksText="0">
      <xdr:nvSpPr>
        <xdr:cNvPr id="412" name="フローチャート: 判断 411"/>
        <xdr:cNvSpPr/>
      </xdr:nvSpPr>
      <xdr:spPr>
        <a:xfrm>
          <a:off x="9591675" y="125539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76</xdr:row>
      <xdr:rowOff>19050</xdr:rowOff>
    </xdr:from>
    <xdr:ext cx="533400" cy="257175"/>
    <xdr:sp>
      <xdr:nvSpPr>
        <xdr:cNvPr id="413" name="テキスト ボックス 412"/>
        <xdr:cNvSpPr txBox="1"/>
      </xdr:nvSpPr>
      <xdr:spPr>
        <a:xfrm>
          <a:off x="9363075" y="12334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19,433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34151</xdr:rowOff>
    </xdr:from>
    <xdr:to>
      <xdr:col>45</xdr:col>
      <xdr:colOff>177800</xdr:colOff>
      <xdr:row>78</xdr:row>
      <xdr:rowOff>139112</xdr:rowOff>
    </xdr:to>
    <xdr:sp>
      <xdr:nvSpPr>
        <xdr:cNvPr id="414" name="直線コネクタ 413"/>
        <xdr:cNvSpPr/>
      </xdr:nvSpPr>
      <xdr:spPr>
        <a:xfrm flipV="1">
          <a:off x="7858125" y="12677775"/>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77</xdr:row>
      <xdr:rowOff>16990</xdr:rowOff>
    </xdr:from>
    <xdr:to>
      <xdr:col>46</xdr:col>
      <xdr:colOff>38100</xdr:colOff>
      <xdr:row>77</xdr:row>
      <xdr:rowOff>118590</xdr:rowOff>
    </xdr:to>
    <xdr:sp fLocksText="0">
      <xdr:nvSpPr>
        <xdr:cNvPr id="415" name="フローチャート: 判断 414"/>
        <xdr:cNvSpPr/>
      </xdr:nvSpPr>
      <xdr:spPr>
        <a:xfrm>
          <a:off x="8696325" y="12496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75</xdr:row>
      <xdr:rowOff>133350</xdr:rowOff>
    </xdr:from>
    <xdr:ext cx="533400" cy="257175"/>
    <xdr:sp>
      <xdr:nvSpPr>
        <xdr:cNvPr id="416" name="テキスト ボックス 415"/>
        <xdr:cNvSpPr txBox="1"/>
      </xdr:nvSpPr>
      <xdr:spPr>
        <a:xfrm>
          <a:off x="8477250" y="12287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22,904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90436</xdr:rowOff>
    </xdr:from>
    <xdr:to>
      <xdr:col>41</xdr:col>
      <xdr:colOff>50800</xdr:colOff>
      <xdr:row>78</xdr:row>
      <xdr:rowOff>139112</xdr:rowOff>
    </xdr:to>
    <xdr:sp>
      <xdr:nvSpPr>
        <xdr:cNvPr id="417" name="直線コネクタ 416"/>
        <xdr:cNvSpPr/>
      </xdr:nvSpPr>
      <xdr:spPr>
        <a:xfrm>
          <a:off x="6972300" y="127254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77</xdr:row>
      <xdr:rowOff>151651</xdr:rowOff>
    </xdr:from>
    <xdr:to>
      <xdr:col>41</xdr:col>
      <xdr:colOff>101600</xdr:colOff>
      <xdr:row>78</xdr:row>
      <xdr:rowOff>81801</xdr:rowOff>
    </xdr:to>
    <xdr:sp fLocksText="0">
      <xdr:nvSpPr>
        <xdr:cNvPr id="418" name="フローチャート: 判断 417"/>
        <xdr:cNvSpPr/>
      </xdr:nvSpPr>
      <xdr:spPr>
        <a:xfrm>
          <a:off x="7810500" y="126301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76</xdr:row>
      <xdr:rowOff>95250</xdr:rowOff>
    </xdr:from>
    <xdr:ext cx="533400" cy="257175"/>
    <xdr:sp>
      <xdr:nvSpPr>
        <xdr:cNvPr id="419" name="テキスト ボックス 418"/>
        <xdr:cNvSpPr txBox="1"/>
      </xdr:nvSpPr>
      <xdr:spPr>
        <a:xfrm>
          <a:off x="7591425" y="12411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14,657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fLocksText="0">
      <xdr:nvSpPr>
        <xdr:cNvPr id="420" name="フローチャート: 判断 419"/>
        <xdr:cNvSpPr/>
      </xdr:nvSpPr>
      <xdr:spPr>
        <a:xfrm>
          <a:off x="6924675" y="12658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76</xdr:row>
      <xdr:rowOff>142875</xdr:rowOff>
    </xdr:from>
    <xdr:ext cx="533400" cy="257175"/>
    <xdr:sp>
      <xdr:nvSpPr>
        <xdr:cNvPr id="421" name="テキスト ボックス 420"/>
        <xdr:cNvSpPr txBox="1"/>
      </xdr:nvSpPr>
      <xdr:spPr>
        <a:xfrm>
          <a:off x="6696075" y="12458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12,021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xdr:nvSpPr>
        <xdr:cNvPr id="422" name="テキスト ボックス 421"/>
        <xdr:cNvSpPr txBox="1"/>
      </xdr:nvSpPr>
      <xdr:spPr>
        <a:xfrm>
          <a:off x="102870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xdr:nvSpPr>
        <xdr:cNvPr id="423" name="テキスト ボックス 422"/>
        <xdr:cNvSpPr txBox="1"/>
      </xdr:nvSpPr>
      <xdr:spPr>
        <a:xfrm>
          <a:off x="9448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xdr:nvSpPr>
        <xdr:cNvPr id="424" name="テキスト ボックス 423"/>
        <xdr:cNvSpPr txBox="1"/>
      </xdr:nvSpPr>
      <xdr:spPr>
        <a:xfrm>
          <a:off x="8553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xdr:nvSpPr>
        <xdr:cNvPr id="425" name="テキスト ボックス 424"/>
        <xdr:cNvSpPr txBox="1"/>
      </xdr:nvSpPr>
      <xdr:spPr>
        <a:xfrm>
          <a:off x="7667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xdr:nvSpPr>
        <xdr:cNvPr id="426" name="テキスト ボックス 425"/>
        <xdr:cNvSpPr txBox="1"/>
      </xdr:nvSpPr>
      <xdr:spPr>
        <a:xfrm>
          <a:off x="6781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14753</xdr:rowOff>
    </xdr:from>
    <xdr:to>
      <xdr:col>55</xdr:col>
      <xdr:colOff>50800</xdr:colOff>
      <xdr:row>78</xdr:row>
      <xdr:rowOff>116353</xdr:rowOff>
    </xdr:to>
    <xdr:sp fLocksText="0">
      <xdr:nvSpPr>
        <xdr:cNvPr id="427" name="楕円 426"/>
        <xdr:cNvSpPr/>
      </xdr:nvSpPr>
      <xdr:spPr>
        <a:xfrm>
          <a:off x="10429875" y="12658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77</xdr:row>
      <xdr:rowOff>161925</xdr:rowOff>
    </xdr:from>
    <xdr:ext cx="533400" cy="257175"/>
    <xdr:sp>
      <xdr:nvSpPr>
        <xdr:cNvPr id="428" name="商工費該当値テキスト"/>
        <xdr:cNvSpPr txBox="1"/>
      </xdr:nvSpPr>
      <xdr:spPr>
        <a:xfrm>
          <a:off x="10525125" y="12639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12,541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151732</xdr:rowOff>
    </xdr:from>
    <xdr:to>
      <xdr:col>50</xdr:col>
      <xdr:colOff>165100</xdr:colOff>
      <xdr:row>78</xdr:row>
      <xdr:rowOff>81882</xdr:rowOff>
    </xdr:to>
    <xdr:sp fLocksText="0">
      <xdr:nvSpPr>
        <xdr:cNvPr id="429" name="楕円 428"/>
        <xdr:cNvSpPr/>
      </xdr:nvSpPr>
      <xdr:spPr>
        <a:xfrm>
          <a:off x="9591675" y="126301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78</xdr:row>
      <xdr:rowOff>76200</xdr:rowOff>
    </xdr:from>
    <xdr:ext cx="533400" cy="257175"/>
    <xdr:sp>
      <xdr:nvSpPr>
        <xdr:cNvPr id="430" name="テキスト ボックス 429"/>
        <xdr:cNvSpPr txBox="1"/>
      </xdr:nvSpPr>
      <xdr:spPr>
        <a:xfrm>
          <a:off x="9363075" y="12715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14,652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154801</xdr:rowOff>
    </xdr:from>
    <xdr:to>
      <xdr:col>46</xdr:col>
      <xdr:colOff>38100</xdr:colOff>
      <xdr:row>78</xdr:row>
      <xdr:rowOff>84951</xdr:rowOff>
    </xdr:to>
    <xdr:sp fLocksText="0">
      <xdr:nvSpPr>
        <xdr:cNvPr id="431" name="楕円 430"/>
        <xdr:cNvSpPr/>
      </xdr:nvSpPr>
      <xdr:spPr>
        <a:xfrm>
          <a:off x="8696325" y="126301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78</xdr:row>
      <xdr:rowOff>76200</xdr:rowOff>
    </xdr:from>
    <xdr:ext cx="533400" cy="257175"/>
    <xdr:sp>
      <xdr:nvSpPr>
        <xdr:cNvPr id="432" name="テキスト ボックス 431"/>
        <xdr:cNvSpPr txBox="1"/>
      </xdr:nvSpPr>
      <xdr:spPr>
        <a:xfrm>
          <a:off x="8477250" y="12715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14,464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88312</xdr:rowOff>
    </xdr:from>
    <xdr:to>
      <xdr:col>41</xdr:col>
      <xdr:colOff>101600</xdr:colOff>
      <xdr:row>79</xdr:row>
      <xdr:rowOff>18462</xdr:rowOff>
    </xdr:to>
    <xdr:sp fLocksText="0">
      <xdr:nvSpPr>
        <xdr:cNvPr id="433" name="楕円 432"/>
        <xdr:cNvSpPr/>
      </xdr:nvSpPr>
      <xdr:spPr>
        <a:xfrm>
          <a:off x="7810500" y="12725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0</xdr:colOff>
      <xdr:row>79</xdr:row>
      <xdr:rowOff>9525</xdr:rowOff>
    </xdr:from>
    <xdr:ext cx="466725" cy="257175"/>
    <xdr:sp>
      <xdr:nvSpPr>
        <xdr:cNvPr id="434" name="テキスト ボックス 433"/>
        <xdr:cNvSpPr txBox="1"/>
      </xdr:nvSpPr>
      <xdr:spPr>
        <a:xfrm>
          <a:off x="7620000" y="1281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8,036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39636</xdr:rowOff>
    </xdr:from>
    <xdr:to>
      <xdr:col>36</xdr:col>
      <xdr:colOff>165100</xdr:colOff>
      <xdr:row>78</xdr:row>
      <xdr:rowOff>141236</xdr:rowOff>
    </xdr:to>
    <xdr:sp fLocksText="0">
      <xdr:nvSpPr>
        <xdr:cNvPr id="435" name="楕円 434"/>
        <xdr:cNvSpPr/>
      </xdr:nvSpPr>
      <xdr:spPr>
        <a:xfrm>
          <a:off x="6924675" y="12677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78</xdr:row>
      <xdr:rowOff>133350</xdr:rowOff>
    </xdr:from>
    <xdr:ext cx="533400" cy="257175"/>
    <xdr:sp>
      <xdr:nvSpPr>
        <xdr:cNvPr id="436" name="テキスト ボックス 435"/>
        <xdr:cNvSpPr txBox="1"/>
      </xdr:nvSpPr>
      <xdr:spPr>
        <a:xfrm>
          <a:off x="6696075" y="12773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11,017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fLocksText="0">
      <xdr:nvSpPr>
        <xdr:cNvPr id="437" name="正方形/長方形 436"/>
        <xdr:cNvSpPr/>
      </xdr:nvSpPr>
      <xdr:spPr>
        <a:xfrm>
          <a:off x="6600825"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fLocksText="0">
      <xdr:nvSpPr>
        <xdr:cNvPr id="438" name="正方形/長方形 437"/>
        <xdr:cNvSpPr/>
      </xdr:nvSpPr>
      <xdr:spPr>
        <a:xfrm>
          <a:off x="6734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fLocksText="0">
      <xdr:nvSpPr>
        <xdr:cNvPr id="439" name="正方形/長方形 438"/>
        <xdr:cNvSpPr/>
      </xdr:nvSpPr>
      <xdr:spPr>
        <a:xfrm>
          <a:off x="6734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43/59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fLocksText="0">
      <xdr:nvSpPr>
        <xdr:cNvPr id="440" name="正方形/長方形 439"/>
        <xdr:cNvSpPr/>
      </xdr:nvSpPr>
      <xdr:spPr>
        <a:xfrm>
          <a:off x="7743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fLocksText="0">
      <xdr:nvSpPr>
        <xdr:cNvPr id="441" name="正方形/長方形 440"/>
        <xdr:cNvSpPr/>
      </xdr:nvSpPr>
      <xdr:spPr>
        <a:xfrm>
          <a:off x="7743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51,564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fLocksText="0">
      <xdr:nvSpPr>
        <xdr:cNvPr id="442" name="正方形/長方形 441"/>
        <xdr:cNvSpPr/>
      </xdr:nvSpPr>
      <xdr:spPr>
        <a:xfrm>
          <a:off x="888682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fLocksText="0">
      <xdr:nvSpPr>
        <xdr:cNvPr id="443" name="正方形/長方形 442"/>
        <xdr:cNvSpPr/>
      </xdr:nvSpPr>
      <xdr:spPr>
        <a:xfrm>
          <a:off x="888682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37,402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fLocksText="0">
      <xdr:nvSpPr>
        <xdr:cNvPr id="444" name="正方形/長方形 443"/>
        <xdr:cNvSpPr/>
      </xdr:nvSpPr>
      <xdr:spPr>
        <a:xfrm>
          <a:off x="6600825"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87</xdr:row>
      <xdr:rowOff>9525</xdr:rowOff>
    </xdr:from>
    <xdr:ext cx="352425" cy="228600"/>
    <xdr:sp>
      <xdr:nvSpPr>
        <xdr:cNvPr id="445" name="テキスト ボックス 444"/>
        <xdr:cNvSpPr txBox="1"/>
      </xdr:nvSpPr>
      <xdr:spPr>
        <a:xfrm>
          <a:off x="6562725"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sp>
      <xdr:nvSpPr>
        <xdr:cNvPr id="446" name="直線コネクタ 445"/>
        <xdr:cNvSpPr/>
      </xdr:nvSpPr>
      <xdr:spPr>
        <a:xfrm>
          <a:off x="6600825"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98879</xdr:rowOff>
    </xdr:from>
    <xdr:to>
      <xdr:col>59</xdr:col>
      <xdr:colOff>50800</xdr:colOff>
      <xdr:row>99</xdr:row>
      <xdr:rowOff>98879</xdr:rowOff>
    </xdr:to>
    <xdr:sp>
      <xdr:nvSpPr>
        <xdr:cNvPr id="447" name="直線コネクタ 446"/>
        <xdr:cNvSpPr/>
      </xdr:nvSpPr>
      <xdr:spPr>
        <a:xfrm>
          <a:off x="6600825" y="16211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98</xdr:row>
      <xdr:rowOff>123825</xdr:rowOff>
    </xdr:from>
    <xdr:ext cx="247650" cy="257175"/>
    <xdr:sp>
      <xdr:nvSpPr>
        <xdr:cNvPr id="448" name="テキスト ボックス 447"/>
        <xdr:cNvSpPr txBox="1"/>
      </xdr:nvSpPr>
      <xdr:spPr>
        <a:xfrm>
          <a:off x="6353175" y="16068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sp>
      <xdr:nvSpPr>
        <xdr:cNvPr id="449" name="直線コネクタ 448"/>
        <xdr:cNvSpPr/>
      </xdr:nvSpPr>
      <xdr:spPr>
        <a:xfrm>
          <a:off x="6600825" y="158877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96</xdr:row>
      <xdr:rowOff>142875</xdr:rowOff>
    </xdr:from>
    <xdr:ext cx="533400" cy="257175"/>
    <xdr:sp>
      <xdr:nvSpPr>
        <xdr:cNvPr id="450" name="テキスト ボックス 449"/>
        <xdr:cNvSpPr txBox="1"/>
      </xdr:nvSpPr>
      <xdr:spPr>
        <a:xfrm>
          <a:off x="6067425" y="15744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sp>
      <xdr:nvSpPr>
        <xdr:cNvPr id="451" name="直線コネクタ 450"/>
        <xdr:cNvSpPr/>
      </xdr:nvSpPr>
      <xdr:spPr>
        <a:xfrm>
          <a:off x="6600825" y="15563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94</xdr:row>
      <xdr:rowOff>161925</xdr:rowOff>
    </xdr:from>
    <xdr:ext cx="533400" cy="257175"/>
    <xdr:sp>
      <xdr:nvSpPr>
        <xdr:cNvPr id="452" name="テキスト ボックス 451"/>
        <xdr:cNvSpPr txBox="1"/>
      </xdr:nvSpPr>
      <xdr:spPr>
        <a:xfrm>
          <a:off x="6067425" y="15420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sp>
      <xdr:nvSpPr>
        <xdr:cNvPr id="453" name="直線コネクタ 452"/>
        <xdr:cNvSpPr/>
      </xdr:nvSpPr>
      <xdr:spPr>
        <a:xfrm>
          <a:off x="6600825"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93</xdr:row>
      <xdr:rowOff>9525</xdr:rowOff>
    </xdr:from>
    <xdr:ext cx="533400" cy="257175"/>
    <xdr:sp>
      <xdr:nvSpPr>
        <xdr:cNvPr id="454" name="テキスト ボックス 453"/>
        <xdr:cNvSpPr txBox="1"/>
      </xdr:nvSpPr>
      <xdr:spPr>
        <a:xfrm>
          <a:off x="6067425" y="15097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sp>
      <xdr:nvSpPr>
        <xdr:cNvPr id="455" name="直線コネクタ 454"/>
        <xdr:cNvSpPr/>
      </xdr:nvSpPr>
      <xdr:spPr>
        <a:xfrm>
          <a:off x="6600825" y="149066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91</xdr:row>
      <xdr:rowOff>19050</xdr:rowOff>
    </xdr:from>
    <xdr:ext cx="600075" cy="257175"/>
    <xdr:sp>
      <xdr:nvSpPr>
        <xdr:cNvPr id="456" name="テキスト ボックス 455"/>
        <xdr:cNvSpPr txBox="1"/>
      </xdr:nvSpPr>
      <xdr:spPr>
        <a:xfrm>
          <a:off x="6000750" y="147637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sp>
      <xdr:nvSpPr>
        <xdr:cNvPr id="457" name="直線コネクタ 456"/>
        <xdr:cNvSpPr/>
      </xdr:nvSpPr>
      <xdr:spPr>
        <a:xfrm>
          <a:off x="6600825" y="145923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89</xdr:row>
      <xdr:rowOff>38100</xdr:rowOff>
    </xdr:from>
    <xdr:ext cx="600075" cy="257175"/>
    <xdr:sp>
      <xdr:nvSpPr>
        <xdr:cNvPr id="458" name="テキスト ボックス 457"/>
        <xdr:cNvSpPr txBox="1"/>
      </xdr:nvSpPr>
      <xdr:spPr>
        <a:xfrm>
          <a:off x="6000750" y="144589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sp>
      <xdr:nvSpPr>
        <xdr:cNvPr id="459" name="直線コネクタ 458"/>
        <xdr:cNvSpPr/>
      </xdr:nvSpPr>
      <xdr:spPr>
        <a:xfrm>
          <a:off x="6600825"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87</xdr:row>
      <xdr:rowOff>57150</xdr:rowOff>
    </xdr:from>
    <xdr:ext cx="600075" cy="257175"/>
    <xdr:sp>
      <xdr:nvSpPr>
        <xdr:cNvPr id="460" name="テキスト ボックス 459"/>
        <xdr:cNvSpPr txBox="1"/>
      </xdr:nvSpPr>
      <xdr:spPr>
        <a:xfrm>
          <a:off x="6000750"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fLocksText="0">
      <xdr:nvSpPr>
        <xdr:cNvPr id="461" name="土木費グラフ枠"/>
        <xdr:cNvSpPr/>
      </xdr:nvSpPr>
      <xdr:spPr>
        <a:xfrm>
          <a:off x="6600825"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sp>
      <xdr:nvSpPr>
        <xdr:cNvPr id="462" name="直線コネクタ 461"/>
        <xdr:cNvSpPr/>
      </xdr:nvSpPr>
      <xdr:spPr>
        <a:xfrm flipV="1">
          <a:off x="10477500" y="14687550"/>
          <a:ext cx="0" cy="1285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98</xdr:row>
      <xdr:rowOff>28575</xdr:rowOff>
    </xdr:from>
    <xdr:ext cx="533400" cy="257175"/>
    <xdr:sp>
      <xdr:nvSpPr>
        <xdr:cNvPr id="463" name="土木費最小値テキスト"/>
        <xdr:cNvSpPr txBox="1"/>
      </xdr:nvSpPr>
      <xdr:spPr>
        <a:xfrm>
          <a:off x="10525125" y="15973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22,138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sp>
      <xdr:nvSpPr>
        <xdr:cNvPr id="464" name="直線コネクタ 463"/>
        <xdr:cNvSpPr/>
      </xdr:nvSpPr>
      <xdr:spPr>
        <a:xfrm>
          <a:off x="10391775" y="159734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89</xdr:row>
      <xdr:rowOff>47625</xdr:rowOff>
    </xdr:from>
    <xdr:ext cx="600075" cy="257175"/>
    <xdr:sp>
      <xdr:nvSpPr>
        <xdr:cNvPr id="465" name="土木費最大値テキスト"/>
        <xdr:cNvSpPr txBox="1"/>
      </xdr:nvSpPr>
      <xdr:spPr>
        <a:xfrm>
          <a:off x="10525125" y="144684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141,177</a:t>
          </a:r>
          <a:endParaRPr altLang="en-US" lang="ja-JP"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sp>
      <xdr:nvSpPr>
        <xdr:cNvPr id="466" name="直線コネクタ 465"/>
        <xdr:cNvSpPr/>
      </xdr:nvSpPr>
      <xdr:spPr>
        <a:xfrm>
          <a:off x="10391775" y="14687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97</xdr:row>
      <xdr:rowOff>62455</xdr:rowOff>
    </xdr:from>
    <xdr:to>
      <xdr:col>55</xdr:col>
      <xdr:colOff>0</xdr:colOff>
      <xdr:row>97</xdr:row>
      <xdr:rowOff>63598</xdr:rowOff>
    </xdr:to>
    <xdr:sp>
      <xdr:nvSpPr>
        <xdr:cNvPr id="467" name="直線コネクタ 466"/>
        <xdr:cNvSpPr/>
      </xdr:nvSpPr>
      <xdr:spPr>
        <a:xfrm>
          <a:off x="9639300" y="158400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94</xdr:row>
      <xdr:rowOff>114300</xdr:rowOff>
    </xdr:from>
    <xdr:ext cx="533400" cy="257175"/>
    <xdr:sp>
      <xdr:nvSpPr>
        <xdr:cNvPr id="468" name="土木費平均値テキスト"/>
        <xdr:cNvSpPr txBox="1"/>
      </xdr:nvSpPr>
      <xdr:spPr>
        <a:xfrm>
          <a:off x="10525125" y="153733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58,725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fLocksText="0">
      <xdr:nvSpPr>
        <xdr:cNvPr id="469" name="フローチャート: 判断 468"/>
        <xdr:cNvSpPr/>
      </xdr:nvSpPr>
      <xdr:spPr>
        <a:xfrm>
          <a:off x="10429875" y="15525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97</xdr:row>
      <xdr:rowOff>58438</xdr:rowOff>
    </xdr:from>
    <xdr:to>
      <xdr:col>50</xdr:col>
      <xdr:colOff>114300</xdr:colOff>
      <xdr:row>97</xdr:row>
      <xdr:rowOff>62455</xdr:rowOff>
    </xdr:to>
    <xdr:sp>
      <xdr:nvSpPr>
        <xdr:cNvPr id="470" name="直線コネクタ 469"/>
        <xdr:cNvSpPr/>
      </xdr:nvSpPr>
      <xdr:spPr>
        <a:xfrm>
          <a:off x="8753475" y="158305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95</xdr:row>
      <xdr:rowOff>81215</xdr:rowOff>
    </xdr:from>
    <xdr:to>
      <xdr:col>50</xdr:col>
      <xdr:colOff>165100</xdr:colOff>
      <xdr:row>96</xdr:row>
      <xdr:rowOff>11365</xdr:rowOff>
    </xdr:to>
    <xdr:sp fLocksText="0">
      <xdr:nvSpPr>
        <xdr:cNvPr id="471" name="フローチャート: 判断 470"/>
        <xdr:cNvSpPr/>
      </xdr:nvSpPr>
      <xdr:spPr>
        <a:xfrm>
          <a:off x="9591675" y="15516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94</xdr:row>
      <xdr:rowOff>28575</xdr:rowOff>
    </xdr:from>
    <xdr:ext cx="533400" cy="257175"/>
    <xdr:sp>
      <xdr:nvSpPr>
        <xdr:cNvPr id="472" name="テキスト ボックス 471"/>
        <xdr:cNvSpPr txBox="1"/>
      </xdr:nvSpPr>
      <xdr:spPr>
        <a:xfrm>
          <a:off x="9363075" y="15287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59,956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25324</xdr:rowOff>
    </xdr:from>
    <xdr:to>
      <xdr:col>45</xdr:col>
      <xdr:colOff>177800</xdr:colOff>
      <xdr:row>97</xdr:row>
      <xdr:rowOff>58438</xdr:rowOff>
    </xdr:to>
    <xdr:sp>
      <xdr:nvSpPr>
        <xdr:cNvPr id="473" name="直線コネクタ 472"/>
        <xdr:cNvSpPr/>
      </xdr:nvSpPr>
      <xdr:spPr>
        <a:xfrm>
          <a:off x="7858125" y="158019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95</xdr:row>
      <xdr:rowOff>65714</xdr:rowOff>
    </xdr:from>
    <xdr:to>
      <xdr:col>46</xdr:col>
      <xdr:colOff>38100</xdr:colOff>
      <xdr:row>95</xdr:row>
      <xdr:rowOff>167314</xdr:rowOff>
    </xdr:to>
    <xdr:sp fLocksText="0">
      <xdr:nvSpPr>
        <xdr:cNvPr id="474" name="フローチャート: 判断 473"/>
        <xdr:cNvSpPr/>
      </xdr:nvSpPr>
      <xdr:spPr>
        <a:xfrm>
          <a:off x="8696325" y="15497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94</xdr:row>
      <xdr:rowOff>9525</xdr:rowOff>
    </xdr:from>
    <xdr:ext cx="533400" cy="257175"/>
    <xdr:sp>
      <xdr:nvSpPr>
        <xdr:cNvPr id="475" name="テキスト ボックス 474"/>
        <xdr:cNvSpPr txBox="1"/>
      </xdr:nvSpPr>
      <xdr:spPr>
        <a:xfrm>
          <a:off x="8477250" y="15268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61,380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99803</xdr:rowOff>
    </xdr:from>
    <xdr:to>
      <xdr:col>41</xdr:col>
      <xdr:colOff>50800</xdr:colOff>
      <xdr:row>97</xdr:row>
      <xdr:rowOff>25324</xdr:rowOff>
    </xdr:to>
    <xdr:sp>
      <xdr:nvSpPr>
        <xdr:cNvPr id="476" name="直線コネクタ 475"/>
        <xdr:cNvSpPr/>
      </xdr:nvSpPr>
      <xdr:spPr>
        <a:xfrm>
          <a:off x="6972300" y="15697200"/>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95</xdr:row>
      <xdr:rowOff>83676</xdr:rowOff>
    </xdr:from>
    <xdr:to>
      <xdr:col>41</xdr:col>
      <xdr:colOff>101600</xdr:colOff>
      <xdr:row>96</xdr:row>
      <xdr:rowOff>13826</xdr:rowOff>
    </xdr:to>
    <xdr:sp fLocksText="0">
      <xdr:nvSpPr>
        <xdr:cNvPr id="477" name="フローチャート: 判断 476"/>
        <xdr:cNvSpPr/>
      </xdr:nvSpPr>
      <xdr:spPr>
        <a:xfrm>
          <a:off x="7810500" y="15516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94</xdr:row>
      <xdr:rowOff>28575</xdr:rowOff>
    </xdr:from>
    <xdr:ext cx="533400" cy="257175"/>
    <xdr:sp>
      <xdr:nvSpPr>
        <xdr:cNvPr id="478" name="テキスト ボックス 477"/>
        <xdr:cNvSpPr txBox="1"/>
      </xdr:nvSpPr>
      <xdr:spPr>
        <a:xfrm>
          <a:off x="7591425" y="15287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59,730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fLocksText="0">
      <xdr:nvSpPr>
        <xdr:cNvPr id="479" name="フローチャート: 判断 478"/>
        <xdr:cNvSpPr/>
      </xdr:nvSpPr>
      <xdr:spPr>
        <a:xfrm>
          <a:off x="6924675" y="15554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94</xdr:row>
      <xdr:rowOff>76200</xdr:rowOff>
    </xdr:from>
    <xdr:ext cx="533400" cy="257175"/>
    <xdr:sp>
      <xdr:nvSpPr>
        <xdr:cNvPr id="480" name="テキスト ボックス 479"/>
        <xdr:cNvSpPr txBox="1"/>
      </xdr:nvSpPr>
      <xdr:spPr>
        <a:xfrm>
          <a:off x="6696075" y="15335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55,871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xdr:nvSpPr>
        <xdr:cNvPr id="481" name="テキスト ボックス 480"/>
        <xdr:cNvSpPr txBox="1"/>
      </xdr:nvSpPr>
      <xdr:spPr>
        <a:xfrm>
          <a:off x="102870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xdr:nvSpPr>
        <xdr:cNvPr id="482" name="テキスト ボックス 481"/>
        <xdr:cNvSpPr txBox="1"/>
      </xdr:nvSpPr>
      <xdr:spPr>
        <a:xfrm>
          <a:off x="9448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xdr:nvSpPr>
        <xdr:cNvPr id="483" name="テキスト ボックス 482"/>
        <xdr:cNvSpPr txBox="1"/>
      </xdr:nvSpPr>
      <xdr:spPr>
        <a:xfrm>
          <a:off x="8553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xdr:nvSpPr>
        <xdr:cNvPr id="484" name="テキスト ボックス 483"/>
        <xdr:cNvSpPr txBox="1"/>
      </xdr:nvSpPr>
      <xdr:spPr>
        <a:xfrm>
          <a:off x="7667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xdr:nvSpPr>
        <xdr:cNvPr id="485" name="テキスト ボックス 484"/>
        <xdr:cNvSpPr txBox="1"/>
      </xdr:nvSpPr>
      <xdr:spPr>
        <a:xfrm>
          <a:off x="6781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12798</xdr:rowOff>
    </xdr:from>
    <xdr:to>
      <xdr:col>55</xdr:col>
      <xdr:colOff>50800</xdr:colOff>
      <xdr:row>97</xdr:row>
      <xdr:rowOff>114398</xdr:rowOff>
    </xdr:to>
    <xdr:sp fLocksText="0">
      <xdr:nvSpPr>
        <xdr:cNvPr id="486" name="楕円 485"/>
        <xdr:cNvSpPr/>
      </xdr:nvSpPr>
      <xdr:spPr>
        <a:xfrm>
          <a:off x="10429875" y="15782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96</xdr:row>
      <xdr:rowOff>161925</xdr:rowOff>
    </xdr:from>
    <xdr:ext cx="533400" cy="257175"/>
    <xdr:sp>
      <xdr:nvSpPr>
        <xdr:cNvPr id="487" name="土木費該当値テキスト"/>
        <xdr:cNvSpPr txBox="1"/>
      </xdr:nvSpPr>
      <xdr:spPr>
        <a:xfrm>
          <a:off x="10525125" y="15763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34,741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11655</xdr:rowOff>
    </xdr:from>
    <xdr:to>
      <xdr:col>50</xdr:col>
      <xdr:colOff>165100</xdr:colOff>
      <xdr:row>97</xdr:row>
      <xdr:rowOff>113255</xdr:rowOff>
    </xdr:to>
    <xdr:sp fLocksText="0">
      <xdr:nvSpPr>
        <xdr:cNvPr id="488" name="楕円 487"/>
        <xdr:cNvSpPr/>
      </xdr:nvSpPr>
      <xdr:spPr>
        <a:xfrm>
          <a:off x="9591675" y="15782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97</xdr:row>
      <xdr:rowOff>104775</xdr:rowOff>
    </xdr:from>
    <xdr:ext cx="533400" cy="257175"/>
    <xdr:sp>
      <xdr:nvSpPr>
        <xdr:cNvPr id="489" name="テキスト ボックス 488"/>
        <xdr:cNvSpPr txBox="1"/>
      </xdr:nvSpPr>
      <xdr:spPr>
        <a:xfrm>
          <a:off x="9363075" y="15878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34,846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7638</xdr:rowOff>
    </xdr:from>
    <xdr:to>
      <xdr:col>46</xdr:col>
      <xdr:colOff>38100</xdr:colOff>
      <xdr:row>97</xdr:row>
      <xdr:rowOff>109238</xdr:rowOff>
    </xdr:to>
    <xdr:sp fLocksText="0">
      <xdr:nvSpPr>
        <xdr:cNvPr id="490" name="楕円 489"/>
        <xdr:cNvSpPr/>
      </xdr:nvSpPr>
      <xdr:spPr>
        <a:xfrm>
          <a:off x="8696325" y="15782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97</xdr:row>
      <xdr:rowOff>104775</xdr:rowOff>
    </xdr:from>
    <xdr:ext cx="533400" cy="257175"/>
    <xdr:sp>
      <xdr:nvSpPr>
        <xdr:cNvPr id="491" name="テキスト ボックス 490"/>
        <xdr:cNvSpPr txBox="1"/>
      </xdr:nvSpPr>
      <xdr:spPr>
        <a:xfrm>
          <a:off x="8477250" y="15878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35,215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145974</xdr:rowOff>
    </xdr:from>
    <xdr:to>
      <xdr:col>41</xdr:col>
      <xdr:colOff>101600</xdr:colOff>
      <xdr:row>97</xdr:row>
      <xdr:rowOff>76124</xdr:rowOff>
    </xdr:to>
    <xdr:sp fLocksText="0">
      <xdr:nvSpPr>
        <xdr:cNvPr id="492" name="楕円 491"/>
        <xdr:cNvSpPr/>
      </xdr:nvSpPr>
      <xdr:spPr>
        <a:xfrm>
          <a:off x="7810500" y="15744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97</xdr:row>
      <xdr:rowOff>66675</xdr:rowOff>
    </xdr:from>
    <xdr:ext cx="533400" cy="257175"/>
    <xdr:sp>
      <xdr:nvSpPr>
        <xdr:cNvPr id="493" name="テキスト ボックス 492"/>
        <xdr:cNvSpPr txBox="1"/>
      </xdr:nvSpPr>
      <xdr:spPr>
        <a:xfrm>
          <a:off x="7591425" y="15840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38,257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49003</xdr:rowOff>
    </xdr:from>
    <xdr:to>
      <xdr:col>36</xdr:col>
      <xdr:colOff>165100</xdr:colOff>
      <xdr:row>96</xdr:row>
      <xdr:rowOff>150603</xdr:rowOff>
    </xdr:to>
    <xdr:sp fLocksText="0">
      <xdr:nvSpPr>
        <xdr:cNvPr id="494" name="楕円 493"/>
        <xdr:cNvSpPr/>
      </xdr:nvSpPr>
      <xdr:spPr>
        <a:xfrm>
          <a:off x="6924675" y="15649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96</xdr:row>
      <xdr:rowOff>142875</xdr:rowOff>
    </xdr:from>
    <xdr:ext cx="533400" cy="257175"/>
    <xdr:sp>
      <xdr:nvSpPr>
        <xdr:cNvPr id="495" name="テキスト ボックス 494"/>
        <xdr:cNvSpPr txBox="1"/>
      </xdr:nvSpPr>
      <xdr:spPr>
        <a:xfrm>
          <a:off x="6696075" y="15744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47,165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fLocksText="0">
      <xdr:nvSpPr>
        <xdr:cNvPr id="496" name="正方形/長方形 495"/>
        <xdr:cNvSpPr/>
      </xdr:nvSpPr>
      <xdr:spPr>
        <a:xfrm>
          <a:off x="12449175"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fLocksText="0">
      <xdr:nvSpPr>
        <xdr:cNvPr id="497" name="正方形/長方形 496"/>
        <xdr:cNvSpPr/>
      </xdr:nvSpPr>
      <xdr:spPr>
        <a:xfrm>
          <a:off x="12573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fLocksText="0">
      <xdr:nvSpPr>
        <xdr:cNvPr id="498" name="正方形/長方形 497"/>
        <xdr:cNvSpPr/>
      </xdr:nvSpPr>
      <xdr:spPr>
        <a:xfrm>
          <a:off x="12573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fLocksText="0">
      <xdr:nvSpPr>
        <xdr:cNvPr id="499" name="正方形/長方形 498"/>
        <xdr:cNvSpPr/>
      </xdr:nvSpPr>
      <xdr:spPr>
        <a:xfrm>
          <a:off x="13592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fLocksText="0">
      <xdr:nvSpPr>
        <xdr:cNvPr id="500" name="正方形/長方形 499"/>
        <xdr:cNvSpPr/>
      </xdr:nvSpPr>
      <xdr:spPr>
        <a:xfrm>
          <a:off x="13592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14,825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fLocksText="0">
      <xdr:nvSpPr>
        <xdr:cNvPr id="501" name="正方形/長方形 500"/>
        <xdr:cNvSpPr/>
      </xdr:nvSpPr>
      <xdr:spPr>
        <a:xfrm>
          <a:off x="1473517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fLocksText="0">
      <xdr:nvSpPr>
        <xdr:cNvPr id="502" name="正方形/長方形 501"/>
        <xdr:cNvSpPr/>
      </xdr:nvSpPr>
      <xdr:spPr>
        <a:xfrm>
          <a:off x="1473517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6,538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fLocksText="0">
      <xdr:nvSpPr>
        <xdr:cNvPr id="503" name="正方形/長方形 502"/>
        <xdr:cNvSpPr/>
      </xdr:nvSpPr>
      <xdr:spPr>
        <a:xfrm>
          <a:off x="12449175"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27</xdr:row>
      <xdr:rowOff>9525</xdr:rowOff>
    </xdr:from>
    <xdr:ext cx="352425" cy="228600"/>
    <xdr:sp>
      <xdr:nvSpPr>
        <xdr:cNvPr id="504" name="テキスト ボックス 503"/>
        <xdr:cNvSpPr txBox="1"/>
      </xdr:nvSpPr>
      <xdr:spPr>
        <a:xfrm>
          <a:off x="1240155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sp>
      <xdr:nvSpPr>
        <xdr:cNvPr id="505" name="直線コネクタ 504"/>
        <xdr:cNvSpPr/>
      </xdr:nvSpPr>
      <xdr:spPr>
        <a:xfrm>
          <a:off x="12449175"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40</xdr:row>
      <xdr:rowOff>114300</xdr:rowOff>
    </xdr:from>
    <xdr:ext cx="247650" cy="257175"/>
    <xdr:sp>
      <xdr:nvSpPr>
        <xdr:cNvPr id="506" name="テキスト ボックス 505"/>
        <xdr:cNvSpPr txBox="1"/>
      </xdr:nvSpPr>
      <xdr:spPr>
        <a:xfrm>
          <a:off x="12192000" y="66008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sp>
      <xdr:nvSpPr>
        <xdr:cNvPr id="507" name="直線コネクタ 506"/>
        <xdr:cNvSpPr/>
      </xdr:nvSpPr>
      <xdr:spPr>
        <a:xfrm>
          <a:off x="12449175" y="6372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38</xdr:row>
      <xdr:rowOff>76200</xdr:rowOff>
    </xdr:from>
    <xdr:ext cx="533400" cy="257175"/>
    <xdr:sp>
      <xdr:nvSpPr>
        <xdr:cNvPr id="508" name="テキスト ボックス 507"/>
        <xdr:cNvSpPr txBox="1"/>
      </xdr:nvSpPr>
      <xdr:spPr>
        <a:xfrm>
          <a:off x="11906250" y="6238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sp>
      <xdr:nvSpPr>
        <xdr:cNvPr id="509" name="直線コネクタ 508"/>
        <xdr:cNvSpPr/>
      </xdr:nvSpPr>
      <xdr:spPr>
        <a:xfrm>
          <a:off x="12449175" y="6010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36</xdr:row>
      <xdr:rowOff>38100</xdr:rowOff>
    </xdr:from>
    <xdr:ext cx="533400" cy="257175"/>
    <xdr:sp>
      <xdr:nvSpPr>
        <xdr:cNvPr id="510" name="テキスト ボックス 509"/>
        <xdr:cNvSpPr txBox="1"/>
      </xdr:nvSpPr>
      <xdr:spPr>
        <a:xfrm>
          <a:off x="11906250" y="5876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sp>
      <xdr:nvSpPr>
        <xdr:cNvPr id="511" name="直線コネクタ 510"/>
        <xdr:cNvSpPr/>
      </xdr:nvSpPr>
      <xdr:spPr>
        <a:xfrm>
          <a:off x="12449175"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33</xdr:row>
      <xdr:rowOff>171450</xdr:rowOff>
    </xdr:from>
    <xdr:ext cx="533400" cy="257175"/>
    <xdr:sp>
      <xdr:nvSpPr>
        <xdr:cNvPr id="512" name="テキスト ボックス 511"/>
        <xdr:cNvSpPr txBox="1"/>
      </xdr:nvSpPr>
      <xdr:spPr>
        <a:xfrm>
          <a:off x="11906250" y="551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sp>
      <xdr:nvSpPr>
        <xdr:cNvPr id="513" name="直線コネクタ 512"/>
        <xdr:cNvSpPr/>
      </xdr:nvSpPr>
      <xdr:spPr>
        <a:xfrm>
          <a:off x="12449175" y="5295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31</xdr:row>
      <xdr:rowOff>133350</xdr:rowOff>
    </xdr:from>
    <xdr:ext cx="533400" cy="257175"/>
    <xdr:sp>
      <xdr:nvSpPr>
        <xdr:cNvPr id="514" name="テキスト ボックス 513"/>
        <xdr:cNvSpPr txBox="1"/>
      </xdr:nvSpPr>
      <xdr:spPr>
        <a:xfrm>
          <a:off x="11906250" y="5162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sp>
      <xdr:nvSpPr>
        <xdr:cNvPr id="515" name="直線コネクタ 514"/>
        <xdr:cNvSpPr/>
      </xdr:nvSpPr>
      <xdr:spPr>
        <a:xfrm>
          <a:off x="12449175" y="4933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29</xdr:row>
      <xdr:rowOff>95250</xdr:rowOff>
    </xdr:from>
    <xdr:ext cx="533400" cy="257175"/>
    <xdr:sp>
      <xdr:nvSpPr>
        <xdr:cNvPr id="516" name="テキスト ボックス 515"/>
        <xdr:cNvSpPr txBox="1"/>
      </xdr:nvSpPr>
      <xdr:spPr>
        <a:xfrm>
          <a:off x="11906250" y="4800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sp>
      <xdr:nvSpPr>
        <xdr:cNvPr id="517" name="直線コネクタ 516"/>
        <xdr:cNvSpPr/>
      </xdr:nvSpPr>
      <xdr:spPr>
        <a:xfrm>
          <a:off x="12449175"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27</xdr:row>
      <xdr:rowOff>57150</xdr:rowOff>
    </xdr:from>
    <xdr:ext cx="533400" cy="257175"/>
    <xdr:sp>
      <xdr:nvSpPr>
        <xdr:cNvPr id="518" name="テキスト ボックス 517"/>
        <xdr:cNvSpPr txBox="1"/>
      </xdr:nvSpPr>
      <xdr:spPr>
        <a:xfrm>
          <a:off x="11906250" y="4438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fLocksText="0">
      <xdr:nvSpPr>
        <xdr:cNvPr id="519" name="消防費グラフ枠"/>
        <xdr:cNvSpPr/>
      </xdr:nvSpPr>
      <xdr:spPr>
        <a:xfrm>
          <a:off x="12449175"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sp>
      <xdr:nvSpPr>
        <xdr:cNvPr id="520" name="直線コネクタ 519"/>
        <xdr:cNvSpPr/>
      </xdr:nvSpPr>
      <xdr:spPr>
        <a:xfrm flipV="1">
          <a:off x="16316325" y="5000625"/>
          <a:ext cx="0" cy="12954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38</xdr:row>
      <xdr:rowOff>133350</xdr:rowOff>
    </xdr:from>
    <xdr:ext cx="533400" cy="257175"/>
    <xdr:sp>
      <xdr:nvSpPr>
        <xdr:cNvPr id="521" name="消防費最小値テキスト"/>
        <xdr:cNvSpPr txBox="1"/>
      </xdr:nvSpPr>
      <xdr:spPr>
        <a:xfrm>
          <a:off x="16363950" y="6296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12,188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sp>
      <xdr:nvSpPr>
        <xdr:cNvPr id="522" name="直線コネクタ 521"/>
        <xdr:cNvSpPr/>
      </xdr:nvSpPr>
      <xdr:spPr>
        <a:xfrm>
          <a:off x="16230600" y="6296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29</xdr:row>
      <xdr:rowOff>76200</xdr:rowOff>
    </xdr:from>
    <xdr:ext cx="533400" cy="257175"/>
    <xdr:sp>
      <xdr:nvSpPr>
        <xdr:cNvPr id="523" name="消防費最大値テキスト"/>
        <xdr:cNvSpPr txBox="1"/>
      </xdr:nvSpPr>
      <xdr:spPr>
        <a:xfrm>
          <a:off x="16363950" y="4781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48,152</a:t>
          </a:r>
          <a:endParaRPr altLang="en-US" lang="ja-JP"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sp>
      <xdr:nvSpPr>
        <xdr:cNvPr id="524" name="直線コネクタ 523"/>
        <xdr:cNvSpPr/>
      </xdr:nvSpPr>
      <xdr:spPr>
        <a:xfrm>
          <a:off x="16230600" y="5000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36</xdr:row>
      <xdr:rowOff>113906</xdr:rowOff>
    </xdr:from>
    <xdr:to>
      <xdr:col>85</xdr:col>
      <xdr:colOff>127000</xdr:colOff>
      <xdr:row>36</xdr:row>
      <xdr:rowOff>158483</xdr:rowOff>
    </xdr:to>
    <xdr:sp>
      <xdr:nvSpPr>
        <xdr:cNvPr id="525" name="直線コネクタ 524"/>
        <xdr:cNvSpPr/>
      </xdr:nvSpPr>
      <xdr:spPr>
        <a:xfrm flipV="1">
          <a:off x="15478125" y="595312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35</xdr:row>
      <xdr:rowOff>47625</xdr:rowOff>
    </xdr:from>
    <xdr:ext cx="533400" cy="257175"/>
    <xdr:sp>
      <xdr:nvSpPr>
        <xdr:cNvPr id="526" name="消防費平均値テキスト"/>
        <xdr:cNvSpPr txBox="1"/>
      </xdr:nvSpPr>
      <xdr:spPr>
        <a:xfrm>
          <a:off x="16363950" y="57245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22,745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fLocksText="0">
      <xdr:nvSpPr>
        <xdr:cNvPr id="527" name="フローチャート: 判断 526"/>
        <xdr:cNvSpPr/>
      </xdr:nvSpPr>
      <xdr:spPr>
        <a:xfrm>
          <a:off x="16268700" y="585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36</xdr:row>
      <xdr:rowOff>114021</xdr:rowOff>
    </xdr:from>
    <xdr:to>
      <xdr:col>81</xdr:col>
      <xdr:colOff>50800</xdr:colOff>
      <xdr:row>36</xdr:row>
      <xdr:rowOff>158483</xdr:rowOff>
    </xdr:to>
    <xdr:sp>
      <xdr:nvSpPr>
        <xdr:cNvPr id="528" name="直線コネクタ 527"/>
        <xdr:cNvSpPr/>
      </xdr:nvSpPr>
      <xdr:spPr>
        <a:xfrm>
          <a:off x="14592300" y="59531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35</xdr:row>
      <xdr:rowOff>117780</xdr:rowOff>
    </xdr:from>
    <xdr:to>
      <xdr:col>81</xdr:col>
      <xdr:colOff>101600</xdr:colOff>
      <xdr:row>36</xdr:row>
      <xdr:rowOff>47930</xdr:rowOff>
    </xdr:to>
    <xdr:sp fLocksText="0">
      <xdr:nvSpPr>
        <xdr:cNvPr id="529" name="フローチャート: 判断 528"/>
        <xdr:cNvSpPr/>
      </xdr:nvSpPr>
      <xdr:spPr>
        <a:xfrm>
          <a:off x="15430500" y="5791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34</xdr:row>
      <xdr:rowOff>66675</xdr:rowOff>
    </xdr:from>
    <xdr:ext cx="533400" cy="257175"/>
    <xdr:sp>
      <xdr:nvSpPr>
        <xdr:cNvPr id="530" name="テキスト ボックス 529"/>
        <xdr:cNvSpPr txBox="1"/>
      </xdr:nvSpPr>
      <xdr:spPr>
        <a:xfrm>
          <a:off x="15211425" y="5581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24,742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114021</xdr:rowOff>
    </xdr:from>
    <xdr:to>
      <xdr:col>76</xdr:col>
      <xdr:colOff>114300</xdr:colOff>
      <xdr:row>36</xdr:row>
      <xdr:rowOff>132194</xdr:rowOff>
    </xdr:to>
    <xdr:sp>
      <xdr:nvSpPr>
        <xdr:cNvPr id="531" name="直線コネクタ 530"/>
        <xdr:cNvSpPr/>
      </xdr:nvSpPr>
      <xdr:spPr>
        <a:xfrm flipV="1">
          <a:off x="13706475" y="59531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35</xdr:row>
      <xdr:rowOff>23025</xdr:rowOff>
    </xdr:from>
    <xdr:to>
      <xdr:col>76</xdr:col>
      <xdr:colOff>165100</xdr:colOff>
      <xdr:row>35</xdr:row>
      <xdr:rowOff>124625</xdr:rowOff>
    </xdr:to>
    <xdr:sp fLocksText="0">
      <xdr:nvSpPr>
        <xdr:cNvPr id="532" name="フローチャート: 判断 531"/>
        <xdr:cNvSpPr/>
      </xdr:nvSpPr>
      <xdr:spPr>
        <a:xfrm>
          <a:off x="14544675" y="5695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33</xdr:row>
      <xdr:rowOff>142875</xdr:rowOff>
    </xdr:from>
    <xdr:ext cx="533400" cy="257175"/>
    <xdr:sp>
      <xdr:nvSpPr>
        <xdr:cNvPr id="533" name="テキスト ボックス 532"/>
        <xdr:cNvSpPr txBox="1"/>
      </xdr:nvSpPr>
      <xdr:spPr>
        <a:xfrm>
          <a:off x="14316075" y="5495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27,229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84188</xdr:rowOff>
    </xdr:from>
    <xdr:to>
      <xdr:col>71</xdr:col>
      <xdr:colOff>177800</xdr:colOff>
      <xdr:row>36</xdr:row>
      <xdr:rowOff>132194</xdr:rowOff>
    </xdr:to>
    <xdr:sp>
      <xdr:nvSpPr>
        <xdr:cNvPr id="534" name="直線コネクタ 533"/>
        <xdr:cNvSpPr/>
      </xdr:nvSpPr>
      <xdr:spPr>
        <a:xfrm>
          <a:off x="12811125" y="592455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35</xdr:row>
      <xdr:rowOff>108179</xdr:rowOff>
    </xdr:from>
    <xdr:to>
      <xdr:col>72</xdr:col>
      <xdr:colOff>38100</xdr:colOff>
      <xdr:row>36</xdr:row>
      <xdr:rowOff>38329</xdr:rowOff>
    </xdr:to>
    <xdr:sp fLocksText="0">
      <xdr:nvSpPr>
        <xdr:cNvPr id="535" name="フローチャート: 判断 534"/>
        <xdr:cNvSpPr/>
      </xdr:nvSpPr>
      <xdr:spPr>
        <a:xfrm>
          <a:off x="13649325" y="57816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34</xdr:row>
      <xdr:rowOff>57150</xdr:rowOff>
    </xdr:from>
    <xdr:ext cx="533400" cy="257175"/>
    <xdr:sp>
      <xdr:nvSpPr>
        <xdr:cNvPr id="536" name="テキスト ボックス 535"/>
        <xdr:cNvSpPr txBox="1"/>
      </xdr:nvSpPr>
      <xdr:spPr>
        <a:xfrm>
          <a:off x="13430250" y="5572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24,994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fLocksText="0">
      <xdr:nvSpPr>
        <xdr:cNvPr id="537" name="フローチャート: 判断 536"/>
        <xdr:cNvSpPr/>
      </xdr:nvSpPr>
      <xdr:spPr>
        <a:xfrm>
          <a:off x="12763500" y="58007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34</xdr:row>
      <xdr:rowOff>66675</xdr:rowOff>
    </xdr:from>
    <xdr:ext cx="533400" cy="257175"/>
    <xdr:sp>
      <xdr:nvSpPr>
        <xdr:cNvPr id="538" name="テキスト ボックス 537"/>
        <xdr:cNvSpPr txBox="1"/>
      </xdr:nvSpPr>
      <xdr:spPr>
        <a:xfrm>
          <a:off x="12544425" y="5581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24,679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xdr:nvSpPr>
        <xdr:cNvPr id="539" name="テキスト ボックス 538"/>
        <xdr:cNvSpPr txBox="1"/>
      </xdr:nvSpPr>
      <xdr:spPr>
        <a:xfrm>
          <a:off x="161258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xdr:nvSpPr>
        <xdr:cNvPr id="540" name="テキスト ボックス 539"/>
        <xdr:cNvSpPr txBox="1"/>
      </xdr:nvSpPr>
      <xdr:spPr>
        <a:xfrm>
          <a:off x="15287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xdr:nvSpPr>
        <xdr:cNvPr id="541" name="テキスト ボックス 540"/>
        <xdr:cNvSpPr txBox="1"/>
      </xdr:nvSpPr>
      <xdr:spPr>
        <a:xfrm>
          <a:off x="14401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xdr:nvSpPr>
        <xdr:cNvPr id="542" name="テキスト ボックス 541"/>
        <xdr:cNvSpPr txBox="1"/>
      </xdr:nvSpPr>
      <xdr:spPr>
        <a:xfrm>
          <a:off x="13506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xdr:nvSpPr>
        <xdr:cNvPr id="543" name="テキスト ボックス 542"/>
        <xdr:cNvSpPr txBox="1"/>
      </xdr:nvSpPr>
      <xdr:spPr>
        <a:xfrm>
          <a:off x="12620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63106</xdr:rowOff>
    </xdr:from>
    <xdr:to>
      <xdr:col>85</xdr:col>
      <xdr:colOff>177800</xdr:colOff>
      <xdr:row>36</xdr:row>
      <xdr:rowOff>164706</xdr:rowOff>
    </xdr:to>
    <xdr:sp fLocksText="0">
      <xdr:nvSpPr>
        <xdr:cNvPr id="544" name="楕円 543"/>
        <xdr:cNvSpPr/>
      </xdr:nvSpPr>
      <xdr:spPr>
        <a:xfrm>
          <a:off x="16268700" y="5905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36</xdr:row>
      <xdr:rowOff>38100</xdr:rowOff>
    </xdr:from>
    <xdr:ext cx="533400" cy="257175"/>
    <xdr:sp>
      <xdr:nvSpPr>
        <xdr:cNvPr id="545" name="消防費該当値テキスト"/>
        <xdr:cNvSpPr txBox="1"/>
      </xdr:nvSpPr>
      <xdr:spPr>
        <a:xfrm>
          <a:off x="16363950" y="5876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21,677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107683</xdr:rowOff>
    </xdr:from>
    <xdr:to>
      <xdr:col>81</xdr:col>
      <xdr:colOff>101600</xdr:colOff>
      <xdr:row>37</xdr:row>
      <xdr:rowOff>37833</xdr:rowOff>
    </xdr:to>
    <xdr:sp fLocksText="0">
      <xdr:nvSpPr>
        <xdr:cNvPr id="546" name="楕円 545"/>
        <xdr:cNvSpPr/>
      </xdr:nvSpPr>
      <xdr:spPr>
        <a:xfrm>
          <a:off x="15430500" y="5943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37</xdr:row>
      <xdr:rowOff>28575</xdr:rowOff>
    </xdr:from>
    <xdr:ext cx="533400" cy="257175"/>
    <xdr:sp>
      <xdr:nvSpPr>
        <xdr:cNvPr id="547" name="テキスト ボックス 546"/>
        <xdr:cNvSpPr txBox="1"/>
      </xdr:nvSpPr>
      <xdr:spPr>
        <a:xfrm>
          <a:off x="15211425" y="6029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20,507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63221</xdr:rowOff>
    </xdr:from>
    <xdr:to>
      <xdr:col>76</xdr:col>
      <xdr:colOff>165100</xdr:colOff>
      <xdr:row>36</xdr:row>
      <xdr:rowOff>164821</xdr:rowOff>
    </xdr:to>
    <xdr:sp fLocksText="0">
      <xdr:nvSpPr>
        <xdr:cNvPr id="548" name="楕円 547"/>
        <xdr:cNvSpPr/>
      </xdr:nvSpPr>
      <xdr:spPr>
        <a:xfrm>
          <a:off x="14544675" y="5905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36</xdr:row>
      <xdr:rowOff>152400</xdr:rowOff>
    </xdr:from>
    <xdr:ext cx="533400" cy="257175"/>
    <xdr:sp>
      <xdr:nvSpPr>
        <xdr:cNvPr id="549" name="テキスト ボックス 548"/>
        <xdr:cNvSpPr txBox="1"/>
      </xdr:nvSpPr>
      <xdr:spPr>
        <a:xfrm>
          <a:off x="14316075" y="5991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21,674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81394</xdr:rowOff>
    </xdr:from>
    <xdr:to>
      <xdr:col>72</xdr:col>
      <xdr:colOff>38100</xdr:colOff>
      <xdr:row>37</xdr:row>
      <xdr:rowOff>11544</xdr:rowOff>
    </xdr:to>
    <xdr:sp fLocksText="0">
      <xdr:nvSpPr>
        <xdr:cNvPr id="550" name="楕円 549"/>
        <xdr:cNvSpPr/>
      </xdr:nvSpPr>
      <xdr:spPr>
        <a:xfrm>
          <a:off x="13649325" y="592455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37</xdr:row>
      <xdr:rowOff>0</xdr:rowOff>
    </xdr:from>
    <xdr:ext cx="533400" cy="257175"/>
    <xdr:sp>
      <xdr:nvSpPr>
        <xdr:cNvPr id="551" name="テキスト ボックス 550"/>
        <xdr:cNvSpPr txBox="1"/>
      </xdr:nvSpPr>
      <xdr:spPr>
        <a:xfrm>
          <a:off x="13430250" y="6000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21,197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33388</xdr:rowOff>
    </xdr:from>
    <xdr:to>
      <xdr:col>67</xdr:col>
      <xdr:colOff>101600</xdr:colOff>
      <xdr:row>36</xdr:row>
      <xdr:rowOff>134988</xdr:rowOff>
    </xdr:to>
    <xdr:sp fLocksText="0">
      <xdr:nvSpPr>
        <xdr:cNvPr id="552" name="楕円 551"/>
        <xdr:cNvSpPr/>
      </xdr:nvSpPr>
      <xdr:spPr>
        <a:xfrm>
          <a:off x="12763500" y="5876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36</xdr:row>
      <xdr:rowOff>123825</xdr:rowOff>
    </xdr:from>
    <xdr:ext cx="533400" cy="257175"/>
    <xdr:sp>
      <xdr:nvSpPr>
        <xdr:cNvPr id="553" name="テキスト ボックス 552"/>
        <xdr:cNvSpPr txBox="1"/>
      </xdr:nvSpPr>
      <xdr:spPr>
        <a:xfrm>
          <a:off x="12544425" y="5962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22,457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fLocksText="0">
      <xdr:nvSpPr>
        <xdr:cNvPr id="554" name="正方形/長方形 553"/>
        <xdr:cNvSpPr/>
      </xdr:nvSpPr>
      <xdr:spPr>
        <a:xfrm>
          <a:off x="12449175"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fLocksText="0">
      <xdr:nvSpPr>
        <xdr:cNvPr id="555" name="正方形/長方形 554"/>
        <xdr:cNvSpPr/>
      </xdr:nvSpPr>
      <xdr:spPr>
        <a:xfrm>
          <a:off x="12573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fLocksText="0">
      <xdr:nvSpPr>
        <xdr:cNvPr id="556" name="正方形/長方形 555"/>
        <xdr:cNvSpPr/>
      </xdr:nvSpPr>
      <xdr:spPr>
        <a:xfrm>
          <a:off x="12573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35/59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fLocksText="0">
      <xdr:nvSpPr>
        <xdr:cNvPr id="557" name="正方形/長方形 556"/>
        <xdr:cNvSpPr/>
      </xdr:nvSpPr>
      <xdr:spPr>
        <a:xfrm>
          <a:off x="13592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fLocksText="0">
      <xdr:nvSpPr>
        <xdr:cNvPr id="558" name="正方形/長方形 557"/>
        <xdr:cNvSpPr/>
      </xdr:nvSpPr>
      <xdr:spPr>
        <a:xfrm>
          <a:off x="13592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63,139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fLocksText="0">
      <xdr:nvSpPr>
        <xdr:cNvPr id="559" name="正方形/長方形 558"/>
        <xdr:cNvSpPr/>
      </xdr:nvSpPr>
      <xdr:spPr>
        <a:xfrm>
          <a:off x="1473517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fLocksText="0">
      <xdr:nvSpPr>
        <xdr:cNvPr id="560" name="正方形/長方形 559"/>
        <xdr:cNvSpPr/>
      </xdr:nvSpPr>
      <xdr:spPr>
        <a:xfrm>
          <a:off x="1473517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62,704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fLocksText="0">
      <xdr:nvSpPr>
        <xdr:cNvPr id="561" name="正方形/長方形 560"/>
        <xdr:cNvSpPr/>
      </xdr:nvSpPr>
      <xdr:spPr>
        <a:xfrm>
          <a:off x="12449175"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47</xdr:row>
      <xdr:rowOff>9525</xdr:rowOff>
    </xdr:from>
    <xdr:ext cx="352425" cy="228600"/>
    <xdr:sp>
      <xdr:nvSpPr>
        <xdr:cNvPr id="562" name="テキスト ボックス 561"/>
        <xdr:cNvSpPr txBox="1"/>
      </xdr:nvSpPr>
      <xdr:spPr>
        <a:xfrm>
          <a:off x="1240155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sp>
      <xdr:nvSpPr>
        <xdr:cNvPr id="563" name="直線コネクタ 562"/>
        <xdr:cNvSpPr/>
      </xdr:nvSpPr>
      <xdr:spPr>
        <a:xfrm>
          <a:off x="12449175"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60</xdr:row>
      <xdr:rowOff>114300</xdr:rowOff>
    </xdr:from>
    <xdr:ext cx="247650" cy="257175"/>
    <xdr:sp>
      <xdr:nvSpPr>
        <xdr:cNvPr id="564" name="テキスト ボックス 563"/>
        <xdr:cNvSpPr txBox="1"/>
      </xdr:nvSpPr>
      <xdr:spPr>
        <a:xfrm>
          <a:off x="12192000" y="98393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sp>
      <xdr:nvSpPr>
        <xdr:cNvPr id="565" name="直線コネクタ 564"/>
        <xdr:cNvSpPr/>
      </xdr:nvSpPr>
      <xdr:spPr>
        <a:xfrm>
          <a:off x="12449175" y="96107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58</xdr:row>
      <xdr:rowOff>76200</xdr:rowOff>
    </xdr:from>
    <xdr:ext cx="533400" cy="257175"/>
    <xdr:sp>
      <xdr:nvSpPr>
        <xdr:cNvPr id="566" name="テキスト ボックス 565"/>
        <xdr:cNvSpPr txBox="1"/>
      </xdr:nvSpPr>
      <xdr:spPr>
        <a:xfrm>
          <a:off x="11906250" y="9477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sp>
      <xdr:nvSpPr>
        <xdr:cNvPr id="567" name="直線コネクタ 566"/>
        <xdr:cNvSpPr/>
      </xdr:nvSpPr>
      <xdr:spPr>
        <a:xfrm>
          <a:off x="12449175" y="924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56</xdr:row>
      <xdr:rowOff>38100</xdr:rowOff>
    </xdr:from>
    <xdr:ext cx="533400" cy="257175"/>
    <xdr:sp>
      <xdr:nvSpPr>
        <xdr:cNvPr id="568" name="テキスト ボックス 567"/>
        <xdr:cNvSpPr txBox="1"/>
      </xdr:nvSpPr>
      <xdr:spPr>
        <a:xfrm>
          <a:off x="11906250" y="9115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sp>
      <xdr:nvSpPr>
        <xdr:cNvPr id="569" name="直線コネクタ 568"/>
        <xdr:cNvSpPr/>
      </xdr:nvSpPr>
      <xdr:spPr>
        <a:xfrm>
          <a:off x="12449175"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53</xdr:row>
      <xdr:rowOff>171450</xdr:rowOff>
    </xdr:from>
    <xdr:ext cx="533400" cy="257175"/>
    <xdr:sp>
      <xdr:nvSpPr>
        <xdr:cNvPr id="570" name="テキスト ボックス 569"/>
        <xdr:cNvSpPr txBox="1"/>
      </xdr:nvSpPr>
      <xdr:spPr>
        <a:xfrm>
          <a:off x="11906250" y="8753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sp>
      <xdr:nvSpPr>
        <xdr:cNvPr id="571" name="直線コネクタ 570"/>
        <xdr:cNvSpPr/>
      </xdr:nvSpPr>
      <xdr:spPr>
        <a:xfrm>
          <a:off x="12449175" y="8534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51</xdr:row>
      <xdr:rowOff>133350</xdr:rowOff>
    </xdr:from>
    <xdr:ext cx="600075" cy="257175"/>
    <xdr:sp>
      <xdr:nvSpPr>
        <xdr:cNvPr id="572" name="テキスト ボックス 571"/>
        <xdr:cNvSpPr txBox="1"/>
      </xdr:nvSpPr>
      <xdr:spPr>
        <a:xfrm>
          <a:off x="11849100" y="8401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sp>
      <xdr:nvSpPr>
        <xdr:cNvPr id="573" name="直線コネクタ 572"/>
        <xdr:cNvSpPr/>
      </xdr:nvSpPr>
      <xdr:spPr>
        <a:xfrm>
          <a:off x="12449175" y="8172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49</xdr:row>
      <xdr:rowOff>95250</xdr:rowOff>
    </xdr:from>
    <xdr:ext cx="600075" cy="257175"/>
    <xdr:sp>
      <xdr:nvSpPr>
        <xdr:cNvPr id="574" name="テキスト ボックス 573"/>
        <xdr:cNvSpPr txBox="1"/>
      </xdr:nvSpPr>
      <xdr:spPr>
        <a:xfrm>
          <a:off x="11849100" y="8039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sp>
      <xdr:nvSpPr>
        <xdr:cNvPr id="575" name="直線コネクタ 574"/>
        <xdr:cNvSpPr/>
      </xdr:nvSpPr>
      <xdr:spPr>
        <a:xfrm>
          <a:off x="12449175"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47</xdr:row>
      <xdr:rowOff>57150</xdr:rowOff>
    </xdr:from>
    <xdr:ext cx="600075" cy="257175"/>
    <xdr:sp>
      <xdr:nvSpPr>
        <xdr:cNvPr id="576" name="テキスト ボックス 575"/>
        <xdr:cNvSpPr txBox="1"/>
      </xdr:nvSpPr>
      <xdr:spPr>
        <a:xfrm>
          <a:off x="11849100" y="767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fLocksText="0">
      <xdr:nvSpPr>
        <xdr:cNvPr id="577" name="教育費グラフ枠"/>
        <xdr:cNvSpPr/>
      </xdr:nvSpPr>
      <xdr:spPr>
        <a:xfrm>
          <a:off x="12449175"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sp>
      <xdr:nvSpPr>
        <xdr:cNvPr id="578" name="直線コネクタ 577"/>
        <xdr:cNvSpPr/>
      </xdr:nvSpPr>
      <xdr:spPr>
        <a:xfrm flipV="1">
          <a:off x="16316325" y="8305800"/>
          <a:ext cx="0" cy="12573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59</xdr:row>
      <xdr:rowOff>9525</xdr:rowOff>
    </xdr:from>
    <xdr:ext cx="533400" cy="257175"/>
    <xdr:sp>
      <xdr:nvSpPr>
        <xdr:cNvPr id="579" name="教育費最小値テキスト"/>
        <xdr:cNvSpPr txBox="1"/>
      </xdr:nvSpPr>
      <xdr:spPr>
        <a:xfrm>
          <a:off x="16363950" y="9572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33,055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sp>
      <xdr:nvSpPr>
        <xdr:cNvPr id="580" name="直線コネクタ 579"/>
        <xdr:cNvSpPr/>
      </xdr:nvSpPr>
      <xdr:spPr>
        <a:xfrm>
          <a:off x="16230600" y="9572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49</xdr:row>
      <xdr:rowOff>161925</xdr:rowOff>
    </xdr:from>
    <xdr:ext cx="600075" cy="257175"/>
    <xdr:sp>
      <xdr:nvSpPr>
        <xdr:cNvPr id="581" name="教育費最大値テキスト"/>
        <xdr:cNvSpPr txBox="1"/>
      </xdr:nvSpPr>
      <xdr:spPr>
        <a:xfrm>
          <a:off x="16363950" y="8105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138,153</a:t>
          </a:r>
          <a:endParaRPr altLang="en-US" lang="ja-JP"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sp>
      <xdr:nvSpPr>
        <xdr:cNvPr id="582" name="直線コネクタ 581"/>
        <xdr:cNvSpPr/>
      </xdr:nvSpPr>
      <xdr:spPr>
        <a:xfrm>
          <a:off x="16230600" y="8305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57</xdr:row>
      <xdr:rowOff>60389</xdr:rowOff>
    </xdr:from>
    <xdr:to>
      <xdr:col>85</xdr:col>
      <xdr:colOff>127000</xdr:colOff>
      <xdr:row>57</xdr:row>
      <xdr:rowOff>64033</xdr:rowOff>
    </xdr:to>
    <xdr:sp>
      <xdr:nvSpPr>
        <xdr:cNvPr id="583" name="直線コネクタ 582"/>
        <xdr:cNvSpPr/>
      </xdr:nvSpPr>
      <xdr:spPr>
        <a:xfrm flipV="1">
          <a:off x="15478125" y="92964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55</xdr:row>
      <xdr:rowOff>104775</xdr:rowOff>
    </xdr:from>
    <xdr:ext cx="533400" cy="257175"/>
    <xdr:sp>
      <xdr:nvSpPr>
        <xdr:cNvPr id="584" name="教育費平均値テキスト"/>
        <xdr:cNvSpPr txBox="1"/>
      </xdr:nvSpPr>
      <xdr:spPr>
        <a:xfrm>
          <a:off x="16363950" y="90201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63,738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fLocksText="0">
      <xdr:nvSpPr>
        <xdr:cNvPr id="585" name="フローチャート: 判断 584"/>
        <xdr:cNvSpPr/>
      </xdr:nvSpPr>
      <xdr:spPr>
        <a:xfrm>
          <a:off x="16268700" y="91535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56</xdr:row>
      <xdr:rowOff>157950</xdr:rowOff>
    </xdr:from>
    <xdr:to>
      <xdr:col>81</xdr:col>
      <xdr:colOff>50800</xdr:colOff>
      <xdr:row>57</xdr:row>
      <xdr:rowOff>64033</xdr:rowOff>
    </xdr:to>
    <xdr:sp>
      <xdr:nvSpPr>
        <xdr:cNvPr id="586" name="直線コネクタ 585"/>
        <xdr:cNvSpPr/>
      </xdr:nvSpPr>
      <xdr:spPr>
        <a:xfrm>
          <a:off x="14592300" y="923925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56</xdr:row>
      <xdr:rowOff>73901</xdr:rowOff>
    </xdr:from>
    <xdr:to>
      <xdr:col>81</xdr:col>
      <xdr:colOff>101600</xdr:colOff>
      <xdr:row>57</xdr:row>
      <xdr:rowOff>4051</xdr:rowOff>
    </xdr:to>
    <xdr:sp fLocksText="0">
      <xdr:nvSpPr>
        <xdr:cNvPr id="587" name="フローチャート: 判断 586"/>
        <xdr:cNvSpPr/>
      </xdr:nvSpPr>
      <xdr:spPr>
        <a:xfrm>
          <a:off x="15430500" y="91535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55</xdr:row>
      <xdr:rowOff>19050</xdr:rowOff>
    </xdr:from>
    <xdr:ext cx="533400" cy="257175"/>
    <xdr:sp>
      <xdr:nvSpPr>
        <xdr:cNvPr id="588" name="テキスト ボックス 587"/>
        <xdr:cNvSpPr txBox="1"/>
      </xdr:nvSpPr>
      <xdr:spPr>
        <a:xfrm>
          <a:off x="15211425" y="89344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64,181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157950</xdr:rowOff>
    </xdr:from>
    <xdr:to>
      <xdr:col>76</xdr:col>
      <xdr:colOff>114300</xdr:colOff>
      <xdr:row>57</xdr:row>
      <xdr:rowOff>82779</xdr:rowOff>
    </xdr:to>
    <xdr:sp>
      <xdr:nvSpPr>
        <xdr:cNvPr id="589" name="直線コネクタ 588"/>
        <xdr:cNvSpPr/>
      </xdr:nvSpPr>
      <xdr:spPr>
        <a:xfrm flipV="1">
          <a:off x="13706475" y="9239250"/>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55</xdr:row>
      <xdr:rowOff>162585</xdr:rowOff>
    </xdr:from>
    <xdr:to>
      <xdr:col>76</xdr:col>
      <xdr:colOff>165100</xdr:colOff>
      <xdr:row>56</xdr:row>
      <xdr:rowOff>92735</xdr:rowOff>
    </xdr:to>
    <xdr:sp fLocksText="0">
      <xdr:nvSpPr>
        <xdr:cNvPr id="590" name="フローチャート: 判断 589"/>
        <xdr:cNvSpPr/>
      </xdr:nvSpPr>
      <xdr:spPr>
        <a:xfrm>
          <a:off x="14544675" y="907732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54</xdr:row>
      <xdr:rowOff>104775</xdr:rowOff>
    </xdr:from>
    <xdr:ext cx="533400" cy="257175"/>
    <xdr:sp>
      <xdr:nvSpPr>
        <xdr:cNvPr id="591" name="テキスト ボックス 590"/>
        <xdr:cNvSpPr txBox="1"/>
      </xdr:nvSpPr>
      <xdr:spPr>
        <a:xfrm>
          <a:off x="14316075" y="8858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70,698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82779</xdr:rowOff>
    </xdr:from>
    <xdr:to>
      <xdr:col>71</xdr:col>
      <xdr:colOff>177800</xdr:colOff>
      <xdr:row>58</xdr:row>
      <xdr:rowOff>79756</xdr:rowOff>
    </xdr:to>
    <xdr:sp>
      <xdr:nvSpPr>
        <xdr:cNvPr id="592" name="直線コネクタ 591"/>
        <xdr:cNvSpPr/>
      </xdr:nvSpPr>
      <xdr:spPr>
        <a:xfrm flipV="1">
          <a:off x="12811125" y="9324975"/>
          <a:ext cx="885825" cy="1619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56</xdr:row>
      <xdr:rowOff>92151</xdr:rowOff>
    </xdr:from>
    <xdr:to>
      <xdr:col>72</xdr:col>
      <xdr:colOff>38100</xdr:colOff>
      <xdr:row>57</xdr:row>
      <xdr:rowOff>22301</xdr:rowOff>
    </xdr:to>
    <xdr:sp fLocksText="0">
      <xdr:nvSpPr>
        <xdr:cNvPr id="593" name="フローチャート: 判断 592"/>
        <xdr:cNvSpPr/>
      </xdr:nvSpPr>
      <xdr:spPr>
        <a:xfrm>
          <a:off x="13649325" y="91725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55</xdr:row>
      <xdr:rowOff>38100</xdr:rowOff>
    </xdr:from>
    <xdr:ext cx="533400" cy="257175"/>
    <xdr:sp>
      <xdr:nvSpPr>
        <xdr:cNvPr id="594" name="テキスト ボックス 593"/>
        <xdr:cNvSpPr txBox="1"/>
      </xdr:nvSpPr>
      <xdr:spPr>
        <a:xfrm>
          <a:off x="13430250" y="8953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62,744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fLocksText="0">
      <xdr:nvSpPr>
        <xdr:cNvPr id="595" name="フローチャート: 判断 594"/>
        <xdr:cNvSpPr/>
      </xdr:nvSpPr>
      <xdr:spPr>
        <a:xfrm>
          <a:off x="12763500" y="91725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55</xdr:row>
      <xdr:rowOff>47625</xdr:rowOff>
    </xdr:from>
    <xdr:ext cx="533400" cy="257175"/>
    <xdr:sp>
      <xdr:nvSpPr>
        <xdr:cNvPr id="596" name="テキスト ボックス 595"/>
        <xdr:cNvSpPr txBox="1"/>
      </xdr:nvSpPr>
      <xdr:spPr>
        <a:xfrm>
          <a:off x="12544425" y="8963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62,136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xdr:nvSpPr>
        <xdr:cNvPr id="597" name="テキスト ボックス 596"/>
        <xdr:cNvSpPr txBox="1"/>
      </xdr:nvSpPr>
      <xdr:spPr>
        <a:xfrm>
          <a:off x="161258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xdr:nvSpPr>
        <xdr:cNvPr id="598" name="テキスト ボックス 597"/>
        <xdr:cNvSpPr txBox="1"/>
      </xdr:nvSpPr>
      <xdr:spPr>
        <a:xfrm>
          <a:off x="15287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xdr:nvSpPr>
        <xdr:cNvPr id="599" name="テキスト ボックス 598"/>
        <xdr:cNvSpPr txBox="1"/>
      </xdr:nvSpPr>
      <xdr:spPr>
        <a:xfrm>
          <a:off x="14401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xdr:nvSpPr>
        <xdr:cNvPr id="600" name="テキスト ボックス 599"/>
        <xdr:cNvSpPr txBox="1"/>
      </xdr:nvSpPr>
      <xdr:spPr>
        <a:xfrm>
          <a:off x="13506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xdr:nvSpPr>
        <xdr:cNvPr id="601" name="テキスト ボックス 600"/>
        <xdr:cNvSpPr txBox="1"/>
      </xdr:nvSpPr>
      <xdr:spPr>
        <a:xfrm>
          <a:off x="12620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9589</xdr:rowOff>
    </xdr:from>
    <xdr:to>
      <xdr:col>85</xdr:col>
      <xdr:colOff>177800</xdr:colOff>
      <xdr:row>57</xdr:row>
      <xdr:rowOff>111189</xdr:rowOff>
    </xdr:to>
    <xdr:sp fLocksText="0">
      <xdr:nvSpPr>
        <xdr:cNvPr id="602" name="楕円 601"/>
        <xdr:cNvSpPr/>
      </xdr:nvSpPr>
      <xdr:spPr>
        <a:xfrm>
          <a:off x="16268700" y="9248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56</xdr:row>
      <xdr:rowOff>161925</xdr:rowOff>
    </xdr:from>
    <xdr:ext cx="533400" cy="257175"/>
    <xdr:sp>
      <xdr:nvSpPr>
        <xdr:cNvPr id="603" name="教育費該当値テキスト"/>
        <xdr:cNvSpPr txBox="1"/>
      </xdr:nvSpPr>
      <xdr:spPr>
        <a:xfrm>
          <a:off x="16363950" y="9239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55,745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13233</xdr:rowOff>
    </xdr:from>
    <xdr:to>
      <xdr:col>81</xdr:col>
      <xdr:colOff>101600</xdr:colOff>
      <xdr:row>57</xdr:row>
      <xdr:rowOff>114833</xdr:rowOff>
    </xdr:to>
    <xdr:sp fLocksText="0">
      <xdr:nvSpPr>
        <xdr:cNvPr id="604" name="楕円 603"/>
        <xdr:cNvSpPr/>
      </xdr:nvSpPr>
      <xdr:spPr>
        <a:xfrm>
          <a:off x="15430500" y="9248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57</xdr:row>
      <xdr:rowOff>104775</xdr:rowOff>
    </xdr:from>
    <xdr:ext cx="533400" cy="257175"/>
    <xdr:sp>
      <xdr:nvSpPr>
        <xdr:cNvPr id="605" name="テキスト ボックス 604"/>
        <xdr:cNvSpPr txBox="1"/>
      </xdr:nvSpPr>
      <xdr:spPr>
        <a:xfrm>
          <a:off x="15211425" y="9344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55,458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107150</xdr:rowOff>
    </xdr:from>
    <xdr:to>
      <xdr:col>76</xdr:col>
      <xdr:colOff>165100</xdr:colOff>
      <xdr:row>57</xdr:row>
      <xdr:rowOff>37300</xdr:rowOff>
    </xdr:to>
    <xdr:sp fLocksText="0">
      <xdr:nvSpPr>
        <xdr:cNvPr id="606" name="楕円 605"/>
        <xdr:cNvSpPr/>
      </xdr:nvSpPr>
      <xdr:spPr>
        <a:xfrm>
          <a:off x="14544675" y="91821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57</xdr:row>
      <xdr:rowOff>28575</xdr:rowOff>
    </xdr:from>
    <xdr:ext cx="533400" cy="257175"/>
    <xdr:sp>
      <xdr:nvSpPr>
        <xdr:cNvPr id="607" name="テキスト ボックス 606"/>
        <xdr:cNvSpPr txBox="1"/>
      </xdr:nvSpPr>
      <xdr:spPr>
        <a:xfrm>
          <a:off x="14316075" y="9267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61,563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31979</xdr:rowOff>
    </xdr:from>
    <xdr:to>
      <xdr:col>72</xdr:col>
      <xdr:colOff>38100</xdr:colOff>
      <xdr:row>57</xdr:row>
      <xdr:rowOff>133579</xdr:rowOff>
    </xdr:to>
    <xdr:sp fLocksText="0">
      <xdr:nvSpPr>
        <xdr:cNvPr id="608" name="楕円 607"/>
        <xdr:cNvSpPr/>
      </xdr:nvSpPr>
      <xdr:spPr>
        <a:xfrm>
          <a:off x="13649325" y="9267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57</xdr:row>
      <xdr:rowOff>123825</xdr:rowOff>
    </xdr:from>
    <xdr:ext cx="533400" cy="257175"/>
    <xdr:sp>
      <xdr:nvSpPr>
        <xdr:cNvPr id="609" name="テキスト ボックス 608"/>
        <xdr:cNvSpPr txBox="1"/>
      </xdr:nvSpPr>
      <xdr:spPr>
        <a:xfrm>
          <a:off x="13430250" y="9363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53,982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28956</xdr:rowOff>
    </xdr:from>
    <xdr:to>
      <xdr:col>67</xdr:col>
      <xdr:colOff>101600</xdr:colOff>
      <xdr:row>58</xdr:row>
      <xdr:rowOff>130556</xdr:rowOff>
    </xdr:to>
    <xdr:sp fLocksText="0">
      <xdr:nvSpPr>
        <xdr:cNvPr id="610" name="楕円 609"/>
        <xdr:cNvSpPr/>
      </xdr:nvSpPr>
      <xdr:spPr>
        <a:xfrm>
          <a:off x="12763500" y="9429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58</xdr:row>
      <xdr:rowOff>123825</xdr:rowOff>
    </xdr:from>
    <xdr:ext cx="533400" cy="257175"/>
    <xdr:sp>
      <xdr:nvSpPr>
        <xdr:cNvPr id="611" name="テキスト ボックス 610"/>
        <xdr:cNvSpPr txBox="1"/>
      </xdr:nvSpPr>
      <xdr:spPr>
        <a:xfrm>
          <a:off x="12544425" y="9525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40,720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fLocksText="0">
      <xdr:nvSpPr>
        <xdr:cNvPr id="612" name="正方形/長方形 611"/>
        <xdr:cNvSpPr/>
      </xdr:nvSpPr>
      <xdr:spPr>
        <a:xfrm>
          <a:off x="12449175" y="10267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fLocksText="0">
      <xdr:nvSpPr>
        <xdr:cNvPr id="613" name="正方形/長方形 612"/>
        <xdr:cNvSpPr/>
      </xdr:nvSpPr>
      <xdr:spPr>
        <a:xfrm>
          <a:off x="12573000"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fLocksText="0">
      <xdr:nvSpPr>
        <xdr:cNvPr id="614" name="正方形/長方形 613"/>
        <xdr:cNvSpPr/>
      </xdr:nvSpPr>
      <xdr:spPr>
        <a:xfrm>
          <a:off x="12573000"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fLocksText="0">
      <xdr:nvSpPr>
        <xdr:cNvPr id="615" name="正方形/長方形 614"/>
        <xdr:cNvSpPr/>
      </xdr:nvSpPr>
      <xdr:spPr>
        <a:xfrm>
          <a:off x="13592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fLocksText="0">
      <xdr:nvSpPr>
        <xdr:cNvPr id="616" name="正方形/長方形 615"/>
        <xdr:cNvSpPr/>
      </xdr:nvSpPr>
      <xdr:spPr>
        <a:xfrm>
          <a:off x="13592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2,156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fLocksText="0">
      <xdr:nvSpPr>
        <xdr:cNvPr id="617" name="正方形/長方形 616"/>
        <xdr:cNvSpPr/>
      </xdr:nvSpPr>
      <xdr:spPr>
        <a:xfrm>
          <a:off x="14735175" y="10591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fLocksText="0">
      <xdr:nvSpPr>
        <xdr:cNvPr id="618" name="正方形/長方形 617"/>
        <xdr:cNvSpPr/>
      </xdr:nvSpPr>
      <xdr:spPr>
        <a:xfrm>
          <a:off x="14735175" y="10782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fLocksText="0">
      <xdr:nvSpPr>
        <xdr:cNvPr id="619" name="正方形/長方形 618"/>
        <xdr:cNvSpPr/>
      </xdr:nvSpPr>
      <xdr:spPr>
        <a:xfrm>
          <a:off x="12449175" y="11049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67</xdr:row>
      <xdr:rowOff>9525</xdr:rowOff>
    </xdr:from>
    <xdr:ext cx="352425" cy="228600"/>
    <xdr:sp>
      <xdr:nvSpPr>
        <xdr:cNvPr id="620" name="テキスト ボックス 619"/>
        <xdr:cNvSpPr txBox="1"/>
      </xdr:nvSpPr>
      <xdr:spPr>
        <a:xfrm>
          <a:off x="12401550" y="10868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sp>
      <xdr:nvSpPr>
        <xdr:cNvPr id="621" name="直線コネクタ 620"/>
        <xdr:cNvSpPr/>
      </xdr:nvSpPr>
      <xdr:spPr>
        <a:xfrm>
          <a:off x="1244917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44450</xdr:rowOff>
    </xdr:from>
    <xdr:to>
      <xdr:col>89</xdr:col>
      <xdr:colOff>177800</xdr:colOff>
      <xdr:row>79</xdr:row>
      <xdr:rowOff>44450</xdr:rowOff>
    </xdr:to>
    <xdr:sp>
      <xdr:nvSpPr>
        <xdr:cNvPr id="622" name="直線コネクタ 621"/>
        <xdr:cNvSpPr/>
      </xdr:nvSpPr>
      <xdr:spPr>
        <a:xfrm>
          <a:off x="12449175" y="12849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78</xdr:row>
      <xdr:rowOff>76200</xdr:rowOff>
    </xdr:from>
    <xdr:ext cx="247650" cy="257175"/>
    <xdr:sp>
      <xdr:nvSpPr>
        <xdr:cNvPr id="623" name="テキスト ボックス 622"/>
        <xdr:cNvSpPr txBox="1"/>
      </xdr:nvSpPr>
      <xdr:spPr>
        <a:xfrm>
          <a:off x="12192000" y="127158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sp>
      <xdr:nvSpPr>
        <xdr:cNvPr id="624" name="直線コネクタ 623"/>
        <xdr:cNvSpPr/>
      </xdr:nvSpPr>
      <xdr:spPr>
        <a:xfrm>
          <a:off x="12449175" y="124872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76</xdr:row>
      <xdr:rowOff>38100</xdr:rowOff>
    </xdr:from>
    <xdr:ext cx="533400" cy="257175"/>
    <xdr:sp>
      <xdr:nvSpPr>
        <xdr:cNvPr id="625" name="テキスト ボックス 624"/>
        <xdr:cNvSpPr txBox="1"/>
      </xdr:nvSpPr>
      <xdr:spPr>
        <a:xfrm>
          <a:off x="11906250" y="12353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sp>
      <xdr:nvSpPr>
        <xdr:cNvPr id="626" name="直線コネクタ 625"/>
        <xdr:cNvSpPr/>
      </xdr:nvSpPr>
      <xdr:spPr>
        <a:xfrm>
          <a:off x="12449175" y="12134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73</xdr:row>
      <xdr:rowOff>171450</xdr:rowOff>
    </xdr:from>
    <xdr:ext cx="533400" cy="257175"/>
    <xdr:sp>
      <xdr:nvSpPr>
        <xdr:cNvPr id="627" name="テキスト ボックス 626"/>
        <xdr:cNvSpPr txBox="1"/>
      </xdr:nvSpPr>
      <xdr:spPr>
        <a:xfrm>
          <a:off x="11906250"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sp>
      <xdr:nvSpPr>
        <xdr:cNvPr id="628" name="直線コネクタ 627"/>
        <xdr:cNvSpPr/>
      </xdr:nvSpPr>
      <xdr:spPr>
        <a:xfrm>
          <a:off x="12449175" y="117729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71</xdr:row>
      <xdr:rowOff>133350</xdr:rowOff>
    </xdr:from>
    <xdr:ext cx="533400" cy="257175"/>
    <xdr:sp>
      <xdr:nvSpPr>
        <xdr:cNvPr id="629" name="テキスト ボックス 628"/>
        <xdr:cNvSpPr txBox="1"/>
      </xdr:nvSpPr>
      <xdr:spPr>
        <a:xfrm>
          <a:off x="11906250" y="11639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sp>
      <xdr:nvSpPr>
        <xdr:cNvPr id="630" name="直線コネクタ 629"/>
        <xdr:cNvSpPr/>
      </xdr:nvSpPr>
      <xdr:spPr>
        <a:xfrm>
          <a:off x="12449175" y="11410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69</xdr:row>
      <xdr:rowOff>95250</xdr:rowOff>
    </xdr:from>
    <xdr:ext cx="600075" cy="257175"/>
    <xdr:sp>
      <xdr:nvSpPr>
        <xdr:cNvPr id="631" name="テキスト ボックス 630"/>
        <xdr:cNvSpPr txBox="1"/>
      </xdr:nvSpPr>
      <xdr:spPr>
        <a:xfrm>
          <a:off x="11849100" y="112776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sp>
      <xdr:nvSpPr>
        <xdr:cNvPr id="632" name="直線コネクタ 631"/>
        <xdr:cNvSpPr/>
      </xdr:nvSpPr>
      <xdr:spPr>
        <a:xfrm>
          <a:off x="1244917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67</xdr:row>
      <xdr:rowOff>57150</xdr:rowOff>
    </xdr:from>
    <xdr:ext cx="600075" cy="257175"/>
    <xdr:sp>
      <xdr:nvSpPr>
        <xdr:cNvPr id="633" name="テキスト ボックス 632"/>
        <xdr:cNvSpPr txBox="1"/>
      </xdr:nvSpPr>
      <xdr:spPr>
        <a:xfrm>
          <a:off x="11849100" y="109156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fLocksText="0">
      <xdr:nvSpPr>
        <xdr:cNvPr id="634" name="災害復旧費グラフ枠"/>
        <xdr:cNvSpPr/>
      </xdr:nvSpPr>
      <xdr:spPr>
        <a:xfrm>
          <a:off x="12449175" y="11049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sp>
      <xdr:nvSpPr>
        <xdr:cNvPr id="635" name="直線コネクタ 634"/>
        <xdr:cNvSpPr/>
      </xdr:nvSpPr>
      <xdr:spPr>
        <a:xfrm flipV="1">
          <a:off x="16316325" y="11344275"/>
          <a:ext cx="0" cy="15049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79</xdr:row>
      <xdr:rowOff>47625</xdr:rowOff>
    </xdr:from>
    <xdr:ext cx="247650" cy="257175"/>
    <xdr:sp>
      <xdr:nvSpPr>
        <xdr:cNvPr id="636" name="災害復旧費最小値テキスト"/>
        <xdr:cNvSpPr txBox="1"/>
      </xdr:nvSpPr>
      <xdr:spPr>
        <a:xfrm>
          <a:off x="16363950" y="128492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sp>
      <xdr:nvSpPr>
        <xdr:cNvPr id="637" name="直線コネクタ 636"/>
        <xdr:cNvSpPr/>
      </xdr:nvSpPr>
      <xdr:spPr>
        <a:xfrm>
          <a:off x="16230600" y="12849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68</xdr:row>
      <xdr:rowOff>104775</xdr:rowOff>
    </xdr:from>
    <xdr:ext cx="600075" cy="257175"/>
    <xdr:sp>
      <xdr:nvSpPr>
        <xdr:cNvPr id="638" name="災害復旧費最大値テキスト"/>
        <xdr:cNvSpPr txBox="1"/>
      </xdr:nvSpPr>
      <xdr:spPr>
        <a:xfrm>
          <a:off x="16363950" y="111252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126,098</a:t>
          </a:r>
          <a:endParaRPr altLang="en-US" lang="ja-JP"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sp>
      <xdr:nvSpPr>
        <xdr:cNvPr id="639" name="直線コネクタ 638"/>
        <xdr:cNvSpPr/>
      </xdr:nvSpPr>
      <xdr:spPr>
        <a:xfrm>
          <a:off x="16230600" y="11344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78</xdr:row>
      <xdr:rowOff>164795</xdr:rowOff>
    </xdr:from>
    <xdr:to>
      <xdr:col>85</xdr:col>
      <xdr:colOff>127000</xdr:colOff>
      <xdr:row>79</xdr:row>
      <xdr:rowOff>35331</xdr:rowOff>
    </xdr:to>
    <xdr:sp>
      <xdr:nvSpPr>
        <xdr:cNvPr id="640" name="直線コネクタ 639"/>
        <xdr:cNvSpPr/>
      </xdr:nvSpPr>
      <xdr:spPr>
        <a:xfrm>
          <a:off x="15478125" y="1280160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77</xdr:row>
      <xdr:rowOff>133350</xdr:rowOff>
    </xdr:from>
    <xdr:ext cx="466725" cy="257175"/>
    <xdr:sp>
      <xdr:nvSpPr>
        <xdr:cNvPr id="641" name="災害復旧費平均値テキスト"/>
        <xdr:cNvSpPr txBox="1"/>
      </xdr:nvSpPr>
      <xdr:spPr>
        <a:xfrm>
          <a:off x="16363950" y="126111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4,437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fLocksText="0">
      <xdr:nvSpPr>
        <xdr:cNvPr id="642" name="フローチャート: 判断 641"/>
        <xdr:cNvSpPr/>
      </xdr:nvSpPr>
      <xdr:spPr>
        <a:xfrm>
          <a:off x="16268700" y="12744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78</xdr:row>
      <xdr:rowOff>164795</xdr:rowOff>
    </xdr:from>
    <xdr:to>
      <xdr:col>81</xdr:col>
      <xdr:colOff>50800</xdr:colOff>
      <xdr:row>78</xdr:row>
      <xdr:rowOff>170738</xdr:rowOff>
    </xdr:to>
    <xdr:sp>
      <xdr:nvSpPr>
        <xdr:cNvPr id="643" name="直線コネクタ 642"/>
        <xdr:cNvSpPr/>
      </xdr:nvSpPr>
      <xdr:spPr>
        <a:xfrm flipV="1">
          <a:off x="14592300" y="128016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78</xdr:row>
      <xdr:rowOff>120675</xdr:rowOff>
    </xdr:from>
    <xdr:to>
      <xdr:col>81</xdr:col>
      <xdr:colOff>101600</xdr:colOff>
      <xdr:row>79</xdr:row>
      <xdr:rowOff>50825</xdr:rowOff>
    </xdr:to>
    <xdr:sp fLocksText="0">
      <xdr:nvSpPr>
        <xdr:cNvPr id="644" name="フローチャート: 判断 643"/>
        <xdr:cNvSpPr/>
      </xdr:nvSpPr>
      <xdr:spPr>
        <a:xfrm>
          <a:off x="15430500" y="127635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0</xdr:colOff>
      <xdr:row>79</xdr:row>
      <xdr:rowOff>38100</xdr:rowOff>
    </xdr:from>
    <xdr:ext cx="466725" cy="257175"/>
    <xdr:sp>
      <xdr:nvSpPr>
        <xdr:cNvPr id="645" name="テキスト ボックス 644"/>
        <xdr:cNvSpPr txBox="1"/>
      </xdr:nvSpPr>
      <xdr:spPr>
        <a:xfrm>
          <a:off x="15240000" y="12839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3,498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170738</xdr:rowOff>
    </xdr:from>
    <xdr:to>
      <xdr:col>76</xdr:col>
      <xdr:colOff>114300</xdr:colOff>
      <xdr:row>79</xdr:row>
      <xdr:rowOff>2781</xdr:rowOff>
    </xdr:to>
    <xdr:sp>
      <xdr:nvSpPr>
        <xdr:cNvPr id="646" name="直線コネクタ 645"/>
        <xdr:cNvSpPr/>
      </xdr:nvSpPr>
      <xdr:spPr>
        <a:xfrm flipV="1">
          <a:off x="13706475" y="128016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78</xdr:row>
      <xdr:rowOff>103327</xdr:rowOff>
    </xdr:from>
    <xdr:to>
      <xdr:col>76</xdr:col>
      <xdr:colOff>165100</xdr:colOff>
      <xdr:row>79</xdr:row>
      <xdr:rowOff>33477</xdr:rowOff>
    </xdr:to>
    <xdr:sp fLocksText="0">
      <xdr:nvSpPr>
        <xdr:cNvPr id="647" name="フローチャート: 判断 646"/>
        <xdr:cNvSpPr/>
      </xdr:nvSpPr>
      <xdr:spPr>
        <a:xfrm>
          <a:off x="14544675" y="127444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77</xdr:row>
      <xdr:rowOff>47625</xdr:rowOff>
    </xdr:from>
    <xdr:ext cx="466725" cy="257175"/>
    <xdr:sp>
      <xdr:nvSpPr>
        <xdr:cNvPr id="648" name="テキスト ボックス 647"/>
        <xdr:cNvSpPr txBox="1"/>
      </xdr:nvSpPr>
      <xdr:spPr>
        <a:xfrm>
          <a:off x="14354175" y="12525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2781</xdr:rowOff>
    </xdr:from>
    <xdr:to>
      <xdr:col>71</xdr:col>
      <xdr:colOff>177800</xdr:colOff>
      <xdr:row>79</xdr:row>
      <xdr:rowOff>39193</xdr:rowOff>
    </xdr:to>
    <xdr:sp>
      <xdr:nvSpPr>
        <xdr:cNvPr id="649" name="直線コネクタ 648"/>
        <xdr:cNvSpPr/>
      </xdr:nvSpPr>
      <xdr:spPr>
        <a:xfrm flipV="1">
          <a:off x="12811125" y="1280160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78</xdr:row>
      <xdr:rowOff>88024</xdr:rowOff>
    </xdr:from>
    <xdr:to>
      <xdr:col>72</xdr:col>
      <xdr:colOff>38100</xdr:colOff>
      <xdr:row>79</xdr:row>
      <xdr:rowOff>18174</xdr:rowOff>
    </xdr:to>
    <xdr:sp fLocksText="0">
      <xdr:nvSpPr>
        <xdr:cNvPr id="650" name="フローチャート: 判断 649"/>
        <xdr:cNvSpPr/>
      </xdr:nvSpPr>
      <xdr:spPr>
        <a:xfrm>
          <a:off x="13649325" y="12725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77</xdr:row>
      <xdr:rowOff>38100</xdr:rowOff>
    </xdr:from>
    <xdr:ext cx="466725" cy="257175"/>
    <xdr:sp>
      <xdr:nvSpPr>
        <xdr:cNvPr id="651" name="テキスト ボックス 650"/>
        <xdr:cNvSpPr txBox="1"/>
      </xdr:nvSpPr>
      <xdr:spPr>
        <a:xfrm>
          <a:off x="13468350" y="12515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fLocksText="0">
      <xdr:nvSpPr>
        <xdr:cNvPr id="652" name="フローチャート: 判断 651"/>
        <xdr:cNvSpPr/>
      </xdr:nvSpPr>
      <xdr:spPr>
        <a:xfrm>
          <a:off x="12763500" y="12753975"/>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0</xdr:colOff>
      <xdr:row>77</xdr:row>
      <xdr:rowOff>66675</xdr:rowOff>
    </xdr:from>
    <xdr:ext cx="466725" cy="257175"/>
    <xdr:sp>
      <xdr:nvSpPr>
        <xdr:cNvPr id="653" name="テキスト ボックス 652"/>
        <xdr:cNvSpPr txBox="1"/>
      </xdr:nvSpPr>
      <xdr:spPr>
        <a:xfrm>
          <a:off x="12573000" y="125444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3,802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xdr:nvSpPr>
        <xdr:cNvPr id="654" name="テキスト ボックス 653"/>
        <xdr:cNvSpPr txBox="1"/>
      </xdr:nvSpPr>
      <xdr:spPr>
        <a:xfrm>
          <a:off x="161258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xdr:nvSpPr>
        <xdr:cNvPr id="655" name="テキスト ボックス 654"/>
        <xdr:cNvSpPr txBox="1"/>
      </xdr:nvSpPr>
      <xdr:spPr>
        <a:xfrm>
          <a:off x="15287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xdr:nvSpPr>
        <xdr:cNvPr id="656" name="テキスト ボックス 655"/>
        <xdr:cNvSpPr txBox="1"/>
      </xdr:nvSpPr>
      <xdr:spPr>
        <a:xfrm>
          <a:off x="1440180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xdr:nvSpPr>
        <xdr:cNvPr id="657" name="テキスト ボックス 656"/>
        <xdr:cNvSpPr txBox="1"/>
      </xdr:nvSpPr>
      <xdr:spPr>
        <a:xfrm>
          <a:off x="13506450"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xdr:nvSpPr>
        <xdr:cNvPr id="658" name="テキスト ボックス 657"/>
        <xdr:cNvSpPr txBox="1"/>
      </xdr:nvSpPr>
      <xdr:spPr>
        <a:xfrm>
          <a:off x="12620625" y="13201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155981</xdr:rowOff>
    </xdr:from>
    <xdr:to>
      <xdr:col>85</xdr:col>
      <xdr:colOff>177800</xdr:colOff>
      <xdr:row>79</xdr:row>
      <xdr:rowOff>86131</xdr:rowOff>
    </xdr:to>
    <xdr:sp fLocksText="0">
      <xdr:nvSpPr>
        <xdr:cNvPr id="659" name="楕円 658"/>
        <xdr:cNvSpPr/>
      </xdr:nvSpPr>
      <xdr:spPr>
        <a:xfrm>
          <a:off x="16268700" y="127920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78</xdr:row>
      <xdr:rowOff>85725</xdr:rowOff>
    </xdr:from>
    <xdr:ext cx="381000" cy="257175"/>
    <xdr:sp>
      <xdr:nvSpPr>
        <xdr:cNvPr id="660" name="災害復旧費該当値テキスト"/>
        <xdr:cNvSpPr txBox="1"/>
      </xdr:nvSpPr>
      <xdr:spPr>
        <a:xfrm>
          <a:off x="16363950" y="127254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718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113995</xdr:rowOff>
    </xdr:from>
    <xdr:to>
      <xdr:col>81</xdr:col>
      <xdr:colOff>101600</xdr:colOff>
      <xdr:row>79</xdr:row>
      <xdr:rowOff>44145</xdr:rowOff>
    </xdr:to>
    <xdr:sp fLocksText="0">
      <xdr:nvSpPr>
        <xdr:cNvPr id="661" name="楕円 660"/>
        <xdr:cNvSpPr/>
      </xdr:nvSpPr>
      <xdr:spPr>
        <a:xfrm>
          <a:off x="15430500" y="12753975"/>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0</xdr:colOff>
      <xdr:row>77</xdr:row>
      <xdr:rowOff>57150</xdr:rowOff>
    </xdr:from>
    <xdr:ext cx="466725" cy="257175"/>
    <xdr:sp>
      <xdr:nvSpPr>
        <xdr:cNvPr id="662" name="テキスト ボックス 661"/>
        <xdr:cNvSpPr txBox="1"/>
      </xdr:nvSpPr>
      <xdr:spPr>
        <a:xfrm>
          <a:off x="15240000" y="12534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4,024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119938</xdr:rowOff>
    </xdr:from>
    <xdr:to>
      <xdr:col>76</xdr:col>
      <xdr:colOff>165100</xdr:colOff>
      <xdr:row>79</xdr:row>
      <xdr:rowOff>50088</xdr:rowOff>
    </xdr:to>
    <xdr:sp fLocksText="0">
      <xdr:nvSpPr>
        <xdr:cNvPr id="663" name="楕円 662"/>
        <xdr:cNvSpPr/>
      </xdr:nvSpPr>
      <xdr:spPr>
        <a:xfrm>
          <a:off x="14544675" y="12763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79</xdr:row>
      <xdr:rowOff>38100</xdr:rowOff>
    </xdr:from>
    <xdr:ext cx="466725" cy="257175"/>
    <xdr:sp>
      <xdr:nvSpPr>
        <xdr:cNvPr id="664" name="テキスト ボックス 663"/>
        <xdr:cNvSpPr txBox="1"/>
      </xdr:nvSpPr>
      <xdr:spPr>
        <a:xfrm>
          <a:off x="14354175" y="12839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123431</xdr:rowOff>
    </xdr:from>
    <xdr:to>
      <xdr:col>72</xdr:col>
      <xdr:colOff>38100</xdr:colOff>
      <xdr:row>79</xdr:row>
      <xdr:rowOff>53581</xdr:rowOff>
    </xdr:to>
    <xdr:sp fLocksText="0">
      <xdr:nvSpPr>
        <xdr:cNvPr id="665" name="楕円 664"/>
        <xdr:cNvSpPr/>
      </xdr:nvSpPr>
      <xdr:spPr>
        <a:xfrm>
          <a:off x="13649325" y="127635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79</xdr:row>
      <xdr:rowOff>47625</xdr:rowOff>
    </xdr:from>
    <xdr:ext cx="466725" cy="257175"/>
    <xdr:sp>
      <xdr:nvSpPr>
        <xdr:cNvPr id="666" name="テキスト ボックス 665"/>
        <xdr:cNvSpPr txBox="1"/>
      </xdr:nvSpPr>
      <xdr:spPr>
        <a:xfrm>
          <a:off x="13468350" y="12849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159843</xdr:rowOff>
    </xdr:from>
    <xdr:to>
      <xdr:col>67</xdr:col>
      <xdr:colOff>101600</xdr:colOff>
      <xdr:row>79</xdr:row>
      <xdr:rowOff>89993</xdr:rowOff>
    </xdr:to>
    <xdr:sp fLocksText="0">
      <xdr:nvSpPr>
        <xdr:cNvPr id="667" name="楕円 666"/>
        <xdr:cNvSpPr/>
      </xdr:nvSpPr>
      <xdr:spPr>
        <a:xfrm>
          <a:off x="12763500" y="128016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47625</xdr:colOff>
      <xdr:row>79</xdr:row>
      <xdr:rowOff>85725</xdr:rowOff>
    </xdr:from>
    <xdr:ext cx="381000" cy="257175"/>
    <xdr:sp>
      <xdr:nvSpPr>
        <xdr:cNvPr id="668" name="テキスト ボックス 667"/>
        <xdr:cNvSpPr txBox="1"/>
      </xdr:nvSpPr>
      <xdr:spPr>
        <a:xfrm>
          <a:off x="12620625" y="128873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fLocksText="0">
      <xdr:nvSpPr>
        <xdr:cNvPr id="669" name="正方形/長方形 668"/>
        <xdr:cNvSpPr/>
      </xdr:nvSpPr>
      <xdr:spPr>
        <a:xfrm>
          <a:off x="12449175" y="13506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fLocksText="0">
      <xdr:nvSpPr>
        <xdr:cNvPr id="670" name="正方形/長方形 669"/>
        <xdr:cNvSpPr/>
      </xdr:nvSpPr>
      <xdr:spPr>
        <a:xfrm>
          <a:off x="12573000"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fLocksText="0">
      <xdr:nvSpPr>
        <xdr:cNvPr id="671" name="正方形/長方形 670"/>
        <xdr:cNvSpPr/>
      </xdr:nvSpPr>
      <xdr:spPr>
        <a:xfrm>
          <a:off x="12573000"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42/59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fLocksText="0">
      <xdr:nvSpPr>
        <xdr:cNvPr id="672" name="正方形/長方形 671"/>
        <xdr:cNvSpPr/>
      </xdr:nvSpPr>
      <xdr:spPr>
        <a:xfrm>
          <a:off x="13592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fLocksText="0">
      <xdr:nvSpPr>
        <xdr:cNvPr id="673" name="正方形/長方形 672"/>
        <xdr:cNvSpPr/>
      </xdr:nvSpPr>
      <xdr:spPr>
        <a:xfrm>
          <a:off x="13592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43,986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fLocksText="0">
      <xdr:nvSpPr>
        <xdr:cNvPr id="674" name="正方形/長方形 673"/>
        <xdr:cNvSpPr/>
      </xdr:nvSpPr>
      <xdr:spPr>
        <a:xfrm>
          <a:off x="14735175" y="13830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fLocksText="0">
      <xdr:nvSpPr>
        <xdr:cNvPr id="675" name="正方形/長方形 674"/>
        <xdr:cNvSpPr/>
      </xdr:nvSpPr>
      <xdr:spPr>
        <a:xfrm>
          <a:off x="14735175" y="14020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9,841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fLocksText="0">
      <xdr:nvSpPr>
        <xdr:cNvPr id="676" name="正方形/長方形 675"/>
        <xdr:cNvSpPr/>
      </xdr:nvSpPr>
      <xdr:spPr>
        <a:xfrm>
          <a:off x="12449175" y="14287500"/>
          <a:ext cx="4686300" cy="225742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87</xdr:row>
      <xdr:rowOff>9525</xdr:rowOff>
    </xdr:from>
    <xdr:ext cx="352425" cy="228600"/>
    <xdr:sp>
      <xdr:nvSpPr>
        <xdr:cNvPr id="677" name="テキスト ボックス 676"/>
        <xdr:cNvSpPr txBox="1"/>
      </xdr:nvSpPr>
      <xdr:spPr>
        <a:xfrm>
          <a:off x="12401550" y="14106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sp>
      <xdr:nvSpPr>
        <xdr:cNvPr id="678" name="直線コネクタ 677"/>
        <xdr:cNvSpPr/>
      </xdr:nvSpPr>
      <xdr:spPr>
        <a:xfrm>
          <a:off x="12449175" y="1654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xdr:nvSpPr>
        <xdr:cNvPr id="679" name="直線コネクタ 678"/>
        <xdr:cNvSpPr/>
      </xdr:nvSpPr>
      <xdr:spPr>
        <a:xfrm>
          <a:off x="12449175" y="16163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98</xdr:row>
      <xdr:rowOff>76200</xdr:rowOff>
    </xdr:from>
    <xdr:ext cx="247650" cy="257175"/>
    <xdr:sp>
      <xdr:nvSpPr>
        <xdr:cNvPr id="680" name="テキスト ボックス 679"/>
        <xdr:cNvSpPr txBox="1"/>
      </xdr:nvSpPr>
      <xdr:spPr>
        <a:xfrm>
          <a:off x="12192000" y="160210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sp>
      <xdr:nvSpPr>
        <xdr:cNvPr id="681" name="直線コネクタ 680"/>
        <xdr:cNvSpPr/>
      </xdr:nvSpPr>
      <xdr:spPr>
        <a:xfrm>
          <a:off x="12449175" y="1578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96</xdr:row>
      <xdr:rowOff>38100</xdr:rowOff>
    </xdr:from>
    <xdr:ext cx="533400" cy="257175"/>
    <xdr:sp>
      <xdr:nvSpPr>
        <xdr:cNvPr id="682" name="テキスト ボックス 681"/>
        <xdr:cNvSpPr txBox="1"/>
      </xdr:nvSpPr>
      <xdr:spPr>
        <a:xfrm>
          <a:off x="11906250" y="15640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sp>
      <xdr:nvSpPr>
        <xdr:cNvPr id="683" name="直線コネクタ 682"/>
        <xdr:cNvSpPr/>
      </xdr:nvSpPr>
      <xdr:spPr>
        <a:xfrm>
          <a:off x="12449175" y="15401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93</xdr:row>
      <xdr:rowOff>171450</xdr:rowOff>
    </xdr:from>
    <xdr:ext cx="600075" cy="257175"/>
    <xdr:sp>
      <xdr:nvSpPr>
        <xdr:cNvPr id="684" name="テキスト ボックス 683"/>
        <xdr:cNvSpPr txBox="1"/>
      </xdr:nvSpPr>
      <xdr:spPr>
        <a:xfrm>
          <a:off x="11849100" y="15259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sp>
      <xdr:nvSpPr>
        <xdr:cNvPr id="685" name="直線コネクタ 684"/>
        <xdr:cNvSpPr/>
      </xdr:nvSpPr>
      <xdr:spPr>
        <a:xfrm>
          <a:off x="12449175" y="15020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91</xdr:row>
      <xdr:rowOff>133350</xdr:rowOff>
    </xdr:from>
    <xdr:ext cx="600075" cy="257175"/>
    <xdr:sp>
      <xdr:nvSpPr>
        <xdr:cNvPr id="686" name="テキスト ボックス 685"/>
        <xdr:cNvSpPr txBox="1"/>
      </xdr:nvSpPr>
      <xdr:spPr>
        <a:xfrm>
          <a:off x="11849100" y="14878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sp>
      <xdr:nvSpPr>
        <xdr:cNvPr id="687" name="直線コネクタ 686"/>
        <xdr:cNvSpPr/>
      </xdr:nvSpPr>
      <xdr:spPr>
        <a:xfrm>
          <a:off x="12449175" y="146494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89</xdr:row>
      <xdr:rowOff>95250</xdr:rowOff>
    </xdr:from>
    <xdr:ext cx="600075" cy="257175"/>
    <xdr:sp>
      <xdr:nvSpPr>
        <xdr:cNvPr id="688" name="テキスト ボックス 687"/>
        <xdr:cNvSpPr txBox="1"/>
      </xdr:nvSpPr>
      <xdr:spPr>
        <a:xfrm>
          <a:off x="11849100" y="14516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sp>
      <xdr:nvSpPr>
        <xdr:cNvPr id="689" name="直線コネクタ 688"/>
        <xdr:cNvSpPr/>
      </xdr:nvSpPr>
      <xdr:spPr>
        <a:xfrm>
          <a:off x="12449175" y="14287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87</xdr:row>
      <xdr:rowOff>57150</xdr:rowOff>
    </xdr:from>
    <xdr:ext cx="600075" cy="257175"/>
    <xdr:sp>
      <xdr:nvSpPr>
        <xdr:cNvPr id="690" name="テキスト ボックス 689"/>
        <xdr:cNvSpPr txBox="1"/>
      </xdr:nvSpPr>
      <xdr:spPr>
        <a:xfrm>
          <a:off x="11849100" y="14154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fLocksText="0">
      <xdr:nvSpPr>
        <xdr:cNvPr id="691" name="公債費グラフ枠"/>
        <xdr:cNvSpPr/>
      </xdr:nvSpPr>
      <xdr:spPr>
        <a:xfrm>
          <a:off x="12449175" y="14287500"/>
          <a:ext cx="4686300" cy="22574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sp>
      <xdr:nvSpPr>
        <xdr:cNvPr id="692" name="直線コネクタ 691"/>
        <xdr:cNvSpPr/>
      </xdr:nvSpPr>
      <xdr:spPr>
        <a:xfrm flipV="1">
          <a:off x="16316325" y="14573250"/>
          <a:ext cx="0" cy="14954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98</xdr:row>
      <xdr:rowOff>123825</xdr:rowOff>
    </xdr:from>
    <xdr:ext cx="533400" cy="257175"/>
    <xdr:sp>
      <xdr:nvSpPr>
        <xdr:cNvPr id="693" name="公債費最小値テキスト"/>
        <xdr:cNvSpPr txBox="1"/>
      </xdr:nvSpPr>
      <xdr:spPr>
        <a:xfrm>
          <a:off x="16363950" y="16068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12,986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sp>
      <xdr:nvSpPr>
        <xdr:cNvPr id="694" name="直線コネクタ 693"/>
        <xdr:cNvSpPr/>
      </xdr:nvSpPr>
      <xdr:spPr>
        <a:xfrm>
          <a:off x="16230600" y="16059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88</xdr:row>
      <xdr:rowOff>95250</xdr:rowOff>
    </xdr:from>
    <xdr:ext cx="600075" cy="257175"/>
    <xdr:sp>
      <xdr:nvSpPr>
        <xdr:cNvPr id="695" name="公債費最大値テキスト"/>
        <xdr:cNvSpPr txBox="1"/>
      </xdr:nvSpPr>
      <xdr:spPr>
        <a:xfrm>
          <a:off x="16363950" y="143541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211,138</a:t>
          </a:r>
          <a:endParaRPr altLang="en-US" lang="ja-JP"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sp>
      <xdr:nvSpPr>
        <xdr:cNvPr id="696" name="直線コネクタ 695"/>
        <xdr:cNvSpPr/>
      </xdr:nvSpPr>
      <xdr:spPr>
        <a:xfrm>
          <a:off x="16230600" y="14573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97</xdr:row>
      <xdr:rowOff>116314</xdr:rowOff>
    </xdr:from>
    <xdr:to>
      <xdr:col>85</xdr:col>
      <xdr:colOff>127000</xdr:colOff>
      <xdr:row>97</xdr:row>
      <xdr:rowOff>124840</xdr:rowOff>
    </xdr:to>
    <xdr:sp>
      <xdr:nvSpPr>
        <xdr:cNvPr id="697" name="直線コネクタ 696"/>
        <xdr:cNvSpPr/>
      </xdr:nvSpPr>
      <xdr:spPr>
        <a:xfrm flipV="1">
          <a:off x="15478125" y="1588770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95</xdr:row>
      <xdr:rowOff>95250</xdr:rowOff>
    </xdr:from>
    <xdr:ext cx="533400" cy="257175"/>
    <xdr:sp>
      <xdr:nvSpPr>
        <xdr:cNvPr id="698" name="公債費平均値テキスト"/>
        <xdr:cNvSpPr txBox="1"/>
      </xdr:nvSpPr>
      <xdr:spPr>
        <a:xfrm>
          <a:off x="16363950" y="155257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56,839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fLocksText="0">
      <xdr:nvSpPr>
        <xdr:cNvPr id="699" name="フローチャート: 判断 698"/>
        <xdr:cNvSpPr/>
      </xdr:nvSpPr>
      <xdr:spPr>
        <a:xfrm>
          <a:off x="16268700" y="15678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97</xdr:row>
      <xdr:rowOff>124840</xdr:rowOff>
    </xdr:from>
    <xdr:to>
      <xdr:col>81</xdr:col>
      <xdr:colOff>50800</xdr:colOff>
      <xdr:row>97</xdr:row>
      <xdr:rowOff>129680</xdr:rowOff>
    </xdr:to>
    <xdr:sp>
      <xdr:nvSpPr>
        <xdr:cNvPr id="700" name="直線コネクタ 699"/>
        <xdr:cNvSpPr/>
      </xdr:nvSpPr>
      <xdr:spPr>
        <a:xfrm flipV="1">
          <a:off x="14592300" y="158972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96</xdr:row>
      <xdr:rowOff>92100</xdr:rowOff>
    </xdr:from>
    <xdr:to>
      <xdr:col>81</xdr:col>
      <xdr:colOff>101600</xdr:colOff>
      <xdr:row>97</xdr:row>
      <xdr:rowOff>22250</xdr:rowOff>
    </xdr:to>
    <xdr:sp fLocksText="0">
      <xdr:nvSpPr>
        <xdr:cNvPr id="701" name="フローチャート: 判断 700"/>
        <xdr:cNvSpPr/>
      </xdr:nvSpPr>
      <xdr:spPr>
        <a:xfrm>
          <a:off x="15430500" y="15697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95</xdr:row>
      <xdr:rowOff>38100</xdr:rowOff>
    </xdr:from>
    <xdr:ext cx="533400" cy="257175"/>
    <xdr:sp>
      <xdr:nvSpPr>
        <xdr:cNvPr id="702" name="テキスト ボックス 701"/>
        <xdr:cNvSpPr txBox="1"/>
      </xdr:nvSpPr>
      <xdr:spPr>
        <a:xfrm>
          <a:off x="15211425" y="15468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54,580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129680</xdr:rowOff>
    </xdr:from>
    <xdr:to>
      <xdr:col>76</xdr:col>
      <xdr:colOff>114300</xdr:colOff>
      <xdr:row>97</xdr:row>
      <xdr:rowOff>136903</xdr:rowOff>
    </xdr:to>
    <xdr:sp>
      <xdr:nvSpPr>
        <xdr:cNvPr id="703" name="直線コネクタ 702"/>
        <xdr:cNvSpPr/>
      </xdr:nvSpPr>
      <xdr:spPr>
        <a:xfrm flipV="1">
          <a:off x="13706475" y="159067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96</xdr:row>
      <xdr:rowOff>111044</xdr:rowOff>
    </xdr:from>
    <xdr:to>
      <xdr:col>76</xdr:col>
      <xdr:colOff>165100</xdr:colOff>
      <xdr:row>97</xdr:row>
      <xdr:rowOff>41194</xdr:rowOff>
    </xdr:to>
    <xdr:sp fLocksText="0">
      <xdr:nvSpPr>
        <xdr:cNvPr id="704" name="フローチャート: 判断 703"/>
        <xdr:cNvSpPr/>
      </xdr:nvSpPr>
      <xdr:spPr>
        <a:xfrm>
          <a:off x="14544675" y="15716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95</xdr:row>
      <xdr:rowOff>57150</xdr:rowOff>
    </xdr:from>
    <xdr:ext cx="533400" cy="257175"/>
    <xdr:sp>
      <xdr:nvSpPr>
        <xdr:cNvPr id="705" name="テキスト ボックス 704"/>
        <xdr:cNvSpPr txBox="1"/>
      </xdr:nvSpPr>
      <xdr:spPr>
        <a:xfrm>
          <a:off x="14316075" y="15487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52,094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136903</xdr:rowOff>
    </xdr:from>
    <xdr:to>
      <xdr:col>71</xdr:col>
      <xdr:colOff>177800</xdr:colOff>
      <xdr:row>97</xdr:row>
      <xdr:rowOff>145377</xdr:rowOff>
    </xdr:to>
    <xdr:sp>
      <xdr:nvSpPr>
        <xdr:cNvPr id="706" name="直線コネクタ 705"/>
        <xdr:cNvSpPr/>
      </xdr:nvSpPr>
      <xdr:spPr>
        <a:xfrm flipV="1">
          <a:off x="12811125" y="159067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96</xdr:row>
      <xdr:rowOff>110099</xdr:rowOff>
    </xdr:from>
    <xdr:to>
      <xdr:col>72</xdr:col>
      <xdr:colOff>38100</xdr:colOff>
      <xdr:row>97</xdr:row>
      <xdr:rowOff>40249</xdr:rowOff>
    </xdr:to>
    <xdr:sp fLocksText="0">
      <xdr:nvSpPr>
        <xdr:cNvPr id="707" name="フローチャート: 判断 706"/>
        <xdr:cNvSpPr/>
      </xdr:nvSpPr>
      <xdr:spPr>
        <a:xfrm>
          <a:off x="13649325" y="15716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95</xdr:row>
      <xdr:rowOff>57150</xdr:rowOff>
    </xdr:from>
    <xdr:ext cx="533400" cy="257175"/>
    <xdr:sp>
      <xdr:nvSpPr>
        <xdr:cNvPr id="708" name="テキスト ボックス 707"/>
        <xdr:cNvSpPr txBox="1"/>
      </xdr:nvSpPr>
      <xdr:spPr>
        <a:xfrm>
          <a:off x="13430250" y="15487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52,218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fLocksText="0">
      <xdr:nvSpPr>
        <xdr:cNvPr id="709" name="フローチャート: 判断 708"/>
        <xdr:cNvSpPr/>
      </xdr:nvSpPr>
      <xdr:spPr>
        <a:xfrm>
          <a:off x="12763500" y="15706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95</xdr:row>
      <xdr:rowOff>47625</xdr:rowOff>
    </xdr:from>
    <xdr:ext cx="533400" cy="257175"/>
    <xdr:sp>
      <xdr:nvSpPr>
        <xdr:cNvPr id="710" name="テキスト ボックス 709"/>
        <xdr:cNvSpPr txBox="1"/>
      </xdr:nvSpPr>
      <xdr:spPr>
        <a:xfrm>
          <a:off x="12544425" y="15478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53,107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xdr:nvSpPr>
        <xdr:cNvPr id="711" name="テキスト ボックス 710"/>
        <xdr:cNvSpPr txBox="1"/>
      </xdr:nvSpPr>
      <xdr:spPr>
        <a:xfrm>
          <a:off x="161258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xdr:nvSpPr>
        <xdr:cNvPr id="712" name="テキスト ボックス 711"/>
        <xdr:cNvSpPr txBox="1"/>
      </xdr:nvSpPr>
      <xdr:spPr>
        <a:xfrm>
          <a:off x="15287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xdr:nvSpPr>
        <xdr:cNvPr id="713" name="テキスト ボックス 712"/>
        <xdr:cNvSpPr txBox="1"/>
      </xdr:nvSpPr>
      <xdr:spPr>
        <a:xfrm>
          <a:off x="1440180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xdr:nvSpPr>
        <xdr:cNvPr id="714" name="テキスト ボックス 713"/>
        <xdr:cNvSpPr txBox="1"/>
      </xdr:nvSpPr>
      <xdr:spPr>
        <a:xfrm>
          <a:off x="13506450"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xdr:nvSpPr>
        <xdr:cNvPr id="715" name="テキスト ボックス 714"/>
        <xdr:cNvSpPr txBox="1"/>
      </xdr:nvSpPr>
      <xdr:spPr>
        <a:xfrm>
          <a:off x="12620625" y="1653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65514</xdr:rowOff>
    </xdr:from>
    <xdr:to>
      <xdr:col>85</xdr:col>
      <xdr:colOff>177800</xdr:colOff>
      <xdr:row>97</xdr:row>
      <xdr:rowOff>167114</xdr:rowOff>
    </xdr:to>
    <xdr:sp fLocksText="0">
      <xdr:nvSpPr>
        <xdr:cNvPr id="716" name="楕円 715"/>
        <xdr:cNvSpPr/>
      </xdr:nvSpPr>
      <xdr:spPr>
        <a:xfrm>
          <a:off x="16268700" y="15840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97</xdr:row>
      <xdr:rowOff>47625</xdr:rowOff>
    </xdr:from>
    <xdr:ext cx="533400" cy="257175"/>
    <xdr:sp>
      <xdr:nvSpPr>
        <xdr:cNvPr id="717" name="公債費該当値テキスト"/>
        <xdr:cNvSpPr txBox="1"/>
      </xdr:nvSpPr>
      <xdr:spPr>
        <a:xfrm>
          <a:off x="16363950" y="15821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35,569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74040</xdr:rowOff>
    </xdr:from>
    <xdr:to>
      <xdr:col>81</xdr:col>
      <xdr:colOff>101600</xdr:colOff>
      <xdr:row>98</xdr:row>
      <xdr:rowOff>4190</xdr:rowOff>
    </xdr:to>
    <xdr:sp fLocksText="0">
      <xdr:nvSpPr>
        <xdr:cNvPr id="718" name="楕円 717"/>
        <xdr:cNvSpPr/>
      </xdr:nvSpPr>
      <xdr:spPr>
        <a:xfrm>
          <a:off x="15430500" y="15849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97</xdr:row>
      <xdr:rowOff>171450</xdr:rowOff>
    </xdr:from>
    <xdr:ext cx="533400" cy="257175"/>
    <xdr:sp>
      <xdr:nvSpPr>
        <xdr:cNvPr id="719" name="テキスト ボックス 718"/>
        <xdr:cNvSpPr txBox="1"/>
      </xdr:nvSpPr>
      <xdr:spPr>
        <a:xfrm>
          <a:off x="15211425" y="15944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34,450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78880</xdr:rowOff>
    </xdr:from>
    <xdr:to>
      <xdr:col>76</xdr:col>
      <xdr:colOff>165100</xdr:colOff>
      <xdr:row>98</xdr:row>
      <xdr:rowOff>9030</xdr:rowOff>
    </xdr:to>
    <xdr:sp fLocksText="0">
      <xdr:nvSpPr>
        <xdr:cNvPr id="720" name="楕円 719"/>
        <xdr:cNvSpPr/>
      </xdr:nvSpPr>
      <xdr:spPr>
        <a:xfrm>
          <a:off x="14544675" y="15849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98</xdr:row>
      <xdr:rowOff>0</xdr:rowOff>
    </xdr:from>
    <xdr:ext cx="533400" cy="257175"/>
    <xdr:sp>
      <xdr:nvSpPr>
        <xdr:cNvPr id="721" name="テキスト ボックス 720"/>
        <xdr:cNvSpPr txBox="1"/>
      </xdr:nvSpPr>
      <xdr:spPr>
        <a:xfrm>
          <a:off x="14316075" y="15944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33,815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86103</xdr:rowOff>
    </xdr:from>
    <xdr:to>
      <xdr:col>72</xdr:col>
      <xdr:colOff>38100</xdr:colOff>
      <xdr:row>98</xdr:row>
      <xdr:rowOff>16253</xdr:rowOff>
    </xdr:to>
    <xdr:sp fLocksText="0">
      <xdr:nvSpPr>
        <xdr:cNvPr id="722" name="楕円 721"/>
        <xdr:cNvSpPr/>
      </xdr:nvSpPr>
      <xdr:spPr>
        <a:xfrm>
          <a:off x="13649325" y="15859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98</xdr:row>
      <xdr:rowOff>9525</xdr:rowOff>
    </xdr:from>
    <xdr:ext cx="533400" cy="257175"/>
    <xdr:sp>
      <xdr:nvSpPr>
        <xdr:cNvPr id="723" name="テキスト ボックス 722"/>
        <xdr:cNvSpPr txBox="1"/>
      </xdr:nvSpPr>
      <xdr:spPr>
        <a:xfrm>
          <a:off x="13430250" y="15954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32,867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94577</xdr:rowOff>
    </xdr:from>
    <xdr:to>
      <xdr:col>67</xdr:col>
      <xdr:colOff>101600</xdr:colOff>
      <xdr:row>98</xdr:row>
      <xdr:rowOff>24727</xdr:rowOff>
    </xdr:to>
    <xdr:sp fLocksText="0">
      <xdr:nvSpPr>
        <xdr:cNvPr id="724" name="楕円 723"/>
        <xdr:cNvSpPr/>
      </xdr:nvSpPr>
      <xdr:spPr>
        <a:xfrm>
          <a:off x="12763500" y="15868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98</xdr:row>
      <xdr:rowOff>19050</xdr:rowOff>
    </xdr:from>
    <xdr:ext cx="533400" cy="257175"/>
    <xdr:sp>
      <xdr:nvSpPr>
        <xdr:cNvPr id="725" name="テキスト ボックス 724"/>
        <xdr:cNvSpPr txBox="1"/>
      </xdr:nvSpPr>
      <xdr:spPr>
        <a:xfrm>
          <a:off x="12544425" y="15963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31,755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fLocksText="0">
      <xdr:nvSpPr>
        <xdr:cNvPr id="726" name="正方形/長方形 725"/>
        <xdr:cNvSpPr/>
      </xdr:nvSpPr>
      <xdr:spPr>
        <a:xfrm>
          <a:off x="18288000" y="37909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fLocksText="0">
      <xdr:nvSpPr>
        <xdr:cNvPr id="727" name="正方形/長方形 726"/>
        <xdr:cNvSpPr/>
      </xdr:nvSpPr>
      <xdr:spPr>
        <a:xfrm>
          <a:off x="18411825"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fLocksText="0">
      <xdr:nvSpPr>
        <xdr:cNvPr id="728" name="正方形/長方形 727"/>
        <xdr:cNvSpPr/>
      </xdr:nvSpPr>
      <xdr:spPr>
        <a:xfrm>
          <a:off x="18411825"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fLocksText="0">
      <xdr:nvSpPr>
        <xdr:cNvPr id="729" name="正方形/長方形 728"/>
        <xdr:cNvSpPr/>
      </xdr:nvSpPr>
      <xdr:spPr>
        <a:xfrm>
          <a:off x="19431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fLocksText="0">
      <xdr:nvSpPr>
        <xdr:cNvPr id="730" name="正方形/長方形 729"/>
        <xdr:cNvSpPr/>
      </xdr:nvSpPr>
      <xdr:spPr>
        <a:xfrm>
          <a:off x="19431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fLocksText="0">
      <xdr:nvSpPr>
        <xdr:cNvPr id="731" name="正方形/長方形 730"/>
        <xdr:cNvSpPr/>
      </xdr:nvSpPr>
      <xdr:spPr>
        <a:xfrm>
          <a:off x="20574000" y="41148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fLocksText="0">
      <xdr:nvSpPr>
        <xdr:cNvPr id="732" name="正方形/長方形 731"/>
        <xdr:cNvSpPr/>
      </xdr:nvSpPr>
      <xdr:spPr>
        <a:xfrm>
          <a:off x="20574000" y="43053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fLocksText="0">
      <xdr:nvSpPr>
        <xdr:cNvPr id="733" name="正方形/長方形 732"/>
        <xdr:cNvSpPr/>
      </xdr:nvSpPr>
      <xdr:spPr>
        <a:xfrm>
          <a:off x="18288000" y="45720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27</xdr:row>
      <xdr:rowOff>9525</xdr:rowOff>
    </xdr:from>
    <xdr:ext cx="352425" cy="228600"/>
    <xdr:sp>
      <xdr:nvSpPr>
        <xdr:cNvPr id="734" name="テキスト ボックス 733"/>
        <xdr:cNvSpPr txBox="1"/>
      </xdr:nvSpPr>
      <xdr:spPr>
        <a:xfrm>
          <a:off x="18249900" y="43910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sp>
      <xdr:nvSpPr>
        <xdr:cNvPr id="735" name="直線コネクタ 734"/>
        <xdr:cNvSpPr/>
      </xdr:nvSpPr>
      <xdr:spPr>
        <a:xfrm>
          <a:off x="18288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38</xdr:row>
      <xdr:rowOff>139700</xdr:rowOff>
    </xdr:from>
    <xdr:to>
      <xdr:col>120</xdr:col>
      <xdr:colOff>114300</xdr:colOff>
      <xdr:row>38</xdr:row>
      <xdr:rowOff>139700</xdr:rowOff>
    </xdr:to>
    <xdr:sp>
      <xdr:nvSpPr>
        <xdr:cNvPr id="736" name="直線コネクタ 735"/>
        <xdr:cNvSpPr/>
      </xdr:nvSpPr>
      <xdr:spPr>
        <a:xfrm>
          <a:off x="18288000" y="63055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37</xdr:row>
      <xdr:rowOff>171450</xdr:rowOff>
    </xdr:from>
    <xdr:ext cx="247650" cy="257175"/>
    <xdr:sp>
      <xdr:nvSpPr>
        <xdr:cNvPr id="737" name="テキスト ボックス 736"/>
        <xdr:cNvSpPr txBox="1"/>
      </xdr:nvSpPr>
      <xdr:spPr>
        <a:xfrm>
          <a:off x="18030825" y="6162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sp>
      <xdr:nvSpPr>
        <xdr:cNvPr id="738" name="直線コネクタ 737"/>
        <xdr:cNvSpPr/>
      </xdr:nvSpPr>
      <xdr:spPr>
        <a:xfrm>
          <a:off x="18288000" y="5867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35</xdr:row>
      <xdr:rowOff>57150</xdr:rowOff>
    </xdr:from>
    <xdr:ext cx="466725" cy="257175"/>
    <xdr:sp>
      <xdr:nvSpPr>
        <xdr:cNvPr id="739" name="テキスト ボックス 738"/>
        <xdr:cNvSpPr txBox="1"/>
      </xdr:nvSpPr>
      <xdr:spPr>
        <a:xfrm>
          <a:off x="17811750" y="5734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sp>
      <xdr:nvSpPr>
        <xdr:cNvPr id="740" name="直線コネクタ 739"/>
        <xdr:cNvSpPr/>
      </xdr:nvSpPr>
      <xdr:spPr>
        <a:xfrm>
          <a:off x="18288000" y="543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32</xdr:row>
      <xdr:rowOff>114300</xdr:rowOff>
    </xdr:from>
    <xdr:ext cx="466725" cy="257175"/>
    <xdr:sp>
      <xdr:nvSpPr>
        <xdr:cNvPr id="741" name="テキスト ボックス 740"/>
        <xdr:cNvSpPr txBox="1"/>
      </xdr:nvSpPr>
      <xdr:spPr>
        <a:xfrm>
          <a:off x="17811750" y="53054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sp>
      <xdr:nvSpPr>
        <xdr:cNvPr id="742" name="直線コネクタ 741"/>
        <xdr:cNvSpPr/>
      </xdr:nvSpPr>
      <xdr:spPr>
        <a:xfrm>
          <a:off x="18288000" y="5010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29</xdr:row>
      <xdr:rowOff>171450</xdr:rowOff>
    </xdr:from>
    <xdr:ext cx="466725" cy="257175"/>
    <xdr:sp>
      <xdr:nvSpPr>
        <xdr:cNvPr id="743" name="テキスト ボックス 742"/>
        <xdr:cNvSpPr txBox="1"/>
      </xdr:nvSpPr>
      <xdr:spPr>
        <a:xfrm>
          <a:off x="17811750" y="4867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sp>
      <xdr:nvSpPr>
        <xdr:cNvPr id="744" name="直線コネクタ 743"/>
        <xdr:cNvSpPr/>
      </xdr:nvSpPr>
      <xdr:spPr>
        <a:xfrm>
          <a:off x="18288000" y="4572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27</xdr:row>
      <xdr:rowOff>57150</xdr:rowOff>
    </xdr:from>
    <xdr:ext cx="466725" cy="257175"/>
    <xdr:sp>
      <xdr:nvSpPr>
        <xdr:cNvPr id="745" name="テキスト ボックス 744"/>
        <xdr:cNvSpPr txBox="1"/>
      </xdr:nvSpPr>
      <xdr:spPr>
        <a:xfrm>
          <a:off x="17811750" y="4438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fLocksText="0">
      <xdr:nvSpPr>
        <xdr:cNvPr id="746" name="諸支出金グラフ枠"/>
        <xdr:cNvSpPr/>
      </xdr:nvSpPr>
      <xdr:spPr>
        <a:xfrm>
          <a:off x="18288000" y="45720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sp>
      <xdr:nvSpPr>
        <xdr:cNvPr id="747" name="直線コネクタ 746"/>
        <xdr:cNvSpPr/>
      </xdr:nvSpPr>
      <xdr:spPr>
        <a:xfrm flipV="1">
          <a:off x="22155150" y="5248275"/>
          <a:ext cx="0" cy="10477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38</xdr:row>
      <xdr:rowOff>161925</xdr:rowOff>
    </xdr:from>
    <xdr:ext cx="247650" cy="257175"/>
    <xdr:sp>
      <xdr:nvSpPr>
        <xdr:cNvPr id="748" name="諸支出金最小値テキスト"/>
        <xdr:cNvSpPr txBox="1"/>
      </xdr:nvSpPr>
      <xdr:spPr>
        <a:xfrm>
          <a:off x="22212300" y="63246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sp>
      <xdr:nvSpPr>
        <xdr:cNvPr id="749" name="直線コネクタ 748"/>
        <xdr:cNvSpPr/>
      </xdr:nvSpPr>
      <xdr:spPr>
        <a:xfrm>
          <a:off x="22069425" y="6305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31</xdr:row>
      <xdr:rowOff>9525</xdr:rowOff>
    </xdr:from>
    <xdr:ext cx="466725" cy="257175"/>
    <xdr:sp>
      <xdr:nvSpPr>
        <xdr:cNvPr id="750" name="諸支出金最大値テキスト"/>
        <xdr:cNvSpPr txBox="1"/>
      </xdr:nvSpPr>
      <xdr:spPr>
        <a:xfrm>
          <a:off x="22212300" y="5038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2,422</a:t>
          </a:r>
          <a:endParaRPr altLang="en-US" lang="ja-JP"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sp>
      <xdr:nvSpPr>
        <xdr:cNvPr id="751" name="直線コネクタ 750"/>
        <xdr:cNvSpPr/>
      </xdr:nvSpPr>
      <xdr:spPr>
        <a:xfrm>
          <a:off x="22069425" y="5248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38</xdr:row>
      <xdr:rowOff>139700</xdr:rowOff>
    </xdr:from>
    <xdr:to>
      <xdr:col>116</xdr:col>
      <xdr:colOff>63500</xdr:colOff>
      <xdr:row>38</xdr:row>
      <xdr:rowOff>139700</xdr:rowOff>
    </xdr:to>
    <xdr:sp>
      <xdr:nvSpPr>
        <xdr:cNvPr id="752" name="直線コネクタ 751"/>
        <xdr:cNvSpPr/>
      </xdr:nvSpPr>
      <xdr:spPr>
        <a:xfrm>
          <a:off x="21326475" y="630555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37</xdr:row>
      <xdr:rowOff>85725</xdr:rowOff>
    </xdr:from>
    <xdr:ext cx="314325" cy="257175"/>
    <xdr:sp>
      <xdr:nvSpPr>
        <xdr:cNvPr id="753" name="諸支出金平均値テキスト"/>
        <xdr:cNvSpPr txBox="1"/>
      </xdr:nvSpPr>
      <xdr:spPr>
        <a:xfrm>
          <a:off x="22212300" y="6086475"/>
          <a:ext cx="3143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fLocksText="0">
      <xdr:nvSpPr>
        <xdr:cNvPr id="754" name="フローチャート: 判断 753"/>
        <xdr:cNvSpPr/>
      </xdr:nvSpPr>
      <xdr:spPr>
        <a:xfrm>
          <a:off x="22107525" y="6219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sp>
      <xdr:nvSpPr>
        <xdr:cNvPr id="755" name="直線コネクタ 754"/>
        <xdr:cNvSpPr/>
      </xdr:nvSpPr>
      <xdr:spPr>
        <a:xfrm>
          <a:off x="20431125" y="63055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81585</xdr:rowOff>
    </xdr:from>
    <xdr:to>
      <xdr:col>112</xdr:col>
      <xdr:colOff>38100</xdr:colOff>
      <xdr:row>39</xdr:row>
      <xdr:rowOff>11735</xdr:rowOff>
    </xdr:to>
    <xdr:sp fLocksText="0">
      <xdr:nvSpPr>
        <xdr:cNvPr id="756" name="フローチャート: 判断 755"/>
        <xdr:cNvSpPr/>
      </xdr:nvSpPr>
      <xdr:spPr>
        <a:xfrm>
          <a:off x="21269325" y="624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19050</xdr:colOff>
      <xdr:row>37</xdr:row>
      <xdr:rowOff>28575</xdr:rowOff>
    </xdr:from>
    <xdr:ext cx="314325" cy="257175"/>
    <xdr:sp>
      <xdr:nvSpPr>
        <xdr:cNvPr id="757" name="テキスト ボックス 756"/>
        <xdr:cNvSpPr txBox="1"/>
      </xdr:nvSpPr>
      <xdr:spPr>
        <a:xfrm>
          <a:off x="21164550" y="602932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sp>
      <xdr:nvSpPr>
        <xdr:cNvPr id="758" name="直線コネクタ 757"/>
        <xdr:cNvSpPr/>
      </xdr:nvSpPr>
      <xdr:spPr>
        <a:xfrm>
          <a:off x="19545300" y="63055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88900</xdr:rowOff>
    </xdr:from>
    <xdr:to>
      <xdr:col>107</xdr:col>
      <xdr:colOff>101600</xdr:colOff>
      <xdr:row>39</xdr:row>
      <xdr:rowOff>19050</xdr:rowOff>
    </xdr:to>
    <xdr:sp fLocksText="0">
      <xdr:nvSpPr>
        <xdr:cNvPr id="759" name="フローチャート: 判断 758"/>
        <xdr:cNvSpPr/>
      </xdr:nvSpPr>
      <xdr:spPr>
        <a:xfrm>
          <a:off x="20383500" y="624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39</xdr:row>
      <xdr:rowOff>9525</xdr:rowOff>
    </xdr:from>
    <xdr:ext cx="247650" cy="257175"/>
    <xdr:sp>
      <xdr:nvSpPr>
        <xdr:cNvPr id="760" name="テキスト ボックス 759"/>
        <xdr:cNvSpPr txBox="1"/>
      </xdr:nvSpPr>
      <xdr:spPr>
        <a:xfrm>
          <a:off x="20307300" y="6334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sp>
      <xdr:nvSpPr>
        <xdr:cNvPr id="761" name="直線コネクタ 760"/>
        <xdr:cNvSpPr/>
      </xdr:nvSpPr>
      <xdr:spPr>
        <a:xfrm>
          <a:off x="18659475" y="63055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82499</xdr:rowOff>
    </xdr:from>
    <xdr:to>
      <xdr:col>102</xdr:col>
      <xdr:colOff>165100</xdr:colOff>
      <xdr:row>39</xdr:row>
      <xdr:rowOff>12649</xdr:rowOff>
    </xdr:to>
    <xdr:sp fLocksText="0">
      <xdr:nvSpPr>
        <xdr:cNvPr id="762" name="フローチャート: 判断 761"/>
        <xdr:cNvSpPr/>
      </xdr:nvSpPr>
      <xdr:spPr>
        <a:xfrm>
          <a:off x="19497675" y="62484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142875</xdr:colOff>
      <xdr:row>37</xdr:row>
      <xdr:rowOff>28575</xdr:rowOff>
    </xdr:from>
    <xdr:ext cx="314325" cy="257175"/>
    <xdr:sp>
      <xdr:nvSpPr>
        <xdr:cNvPr id="763" name="テキスト ボックス 762"/>
        <xdr:cNvSpPr txBox="1"/>
      </xdr:nvSpPr>
      <xdr:spPr>
        <a:xfrm>
          <a:off x="19383375" y="602932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fLocksText="0">
      <xdr:nvSpPr>
        <xdr:cNvPr id="764" name="フローチャート: 判断 763"/>
        <xdr:cNvSpPr/>
      </xdr:nvSpPr>
      <xdr:spPr>
        <a:xfrm>
          <a:off x="18602325" y="622935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19050</xdr:colOff>
      <xdr:row>37</xdr:row>
      <xdr:rowOff>19050</xdr:rowOff>
    </xdr:from>
    <xdr:ext cx="314325" cy="257175"/>
    <xdr:sp>
      <xdr:nvSpPr>
        <xdr:cNvPr id="765" name="テキスト ボックス 764"/>
        <xdr:cNvSpPr txBox="1"/>
      </xdr:nvSpPr>
      <xdr:spPr>
        <a:xfrm>
          <a:off x="18497550" y="6019800"/>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xdr:nvSpPr>
        <xdr:cNvPr id="766" name="テキスト ボックス 765"/>
        <xdr:cNvSpPr txBox="1"/>
      </xdr:nvSpPr>
      <xdr:spPr>
        <a:xfrm>
          <a:off x="219646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xdr:nvSpPr>
        <xdr:cNvPr id="767" name="テキスト ボックス 766"/>
        <xdr:cNvSpPr txBox="1"/>
      </xdr:nvSpPr>
      <xdr:spPr>
        <a:xfrm>
          <a:off x="21126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xdr:nvSpPr>
        <xdr:cNvPr id="768" name="テキスト ボックス 767"/>
        <xdr:cNvSpPr txBox="1"/>
      </xdr:nvSpPr>
      <xdr:spPr>
        <a:xfrm>
          <a:off x="20240625"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xdr:nvSpPr>
        <xdr:cNvPr id="769" name="テキスト ボックス 768"/>
        <xdr:cNvSpPr txBox="1"/>
      </xdr:nvSpPr>
      <xdr:spPr>
        <a:xfrm>
          <a:off x="19354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xdr:nvSpPr>
        <xdr:cNvPr id="770" name="テキスト ボックス 769"/>
        <xdr:cNvSpPr txBox="1"/>
      </xdr:nvSpPr>
      <xdr:spPr>
        <a:xfrm>
          <a:off x="1845945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fLocksText="0">
      <xdr:nvSpPr>
        <xdr:cNvPr id="771" name="楕円 770"/>
        <xdr:cNvSpPr/>
      </xdr:nvSpPr>
      <xdr:spPr>
        <a:xfrm>
          <a:off x="22107525" y="624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38</xdr:row>
      <xdr:rowOff>38100</xdr:rowOff>
    </xdr:from>
    <xdr:ext cx="247650" cy="257175"/>
    <xdr:sp>
      <xdr:nvSpPr>
        <xdr:cNvPr id="772" name="諸支出金該当値テキスト"/>
        <xdr:cNvSpPr txBox="1"/>
      </xdr:nvSpPr>
      <xdr:spPr>
        <a:xfrm>
          <a:off x="22212300" y="62007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fLocksText="0">
      <xdr:nvSpPr>
        <xdr:cNvPr id="773" name="楕円 772"/>
        <xdr:cNvSpPr/>
      </xdr:nvSpPr>
      <xdr:spPr>
        <a:xfrm>
          <a:off x="21269325" y="624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39</xdr:row>
      <xdr:rowOff>9525</xdr:rowOff>
    </xdr:from>
    <xdr:ext cx="247650" cy="257175"/>
    <xdr:sp>
      <xdr:nvSpPr>
        <xdr:cNvPr id="774" name="テキスト ボックス 773"/>
        <xdr:cNvSpPr txBox="1"/>
      </xdr:nvSpPr>
      <xdr:spPr>
        <a:xfrm>
          <a:off x="21193125" y="6334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fLocksText="0">
      <xdr:nvSpPr>
        <xdr:cNvPr id="775" name="楕円 774"/>
        <xdr:cNvSpPr/>
      </xdr:nvSpPr>
      <xdr:spPr>
        <a:xfrm>
          <a:off x="20383500" y="624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37</xdr:row>
      <xdr:rowOff>38100</xdr:rowOff>
    </xdr:from>
    <xdr:ext cx="247650" cy="257175"/>
    <xdr:sp>
      <xdr:nvSpPr>
        <xdr:cNvPr id="776" name="テキスト ボックス 775"/>
        <xdr:cNvSpPr txBox="1"/>
      </xdr:nvSpPr>
      <xdr:spPr>
        <a:xfrm>
          <a:off x="20307300" y="60388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fLocksText="0">
      <xdr:nvSpPr>
        <xdr:cNvPr id="777" name="楕円 776"/>
        <xdr:cNvSpPr/>
      </xdr:nvSpPr>
      <xdr:spPr>
        <a:xfrm>
          <a:off x="19497675" y="624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39</xdr:row>
      <xdr:rowOff>9525</xdr:rowOff>
    </xdr:from>
    <xdr:ext cx="247650" cy="257175"/>
    <xdr:sp>
      <xdr:nvSpPr>
        <xdr:cNvPr id="778" name="テキスト ボックス 777"/>
        <xdr:cNvSpPr txBox="1"/>
      </xdr:nvSpPr>
      <xdr:spPr>
        <a:xfrm>
          <a:off x="19411950" y="6334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fLocksText="0">
      <xdr:nvSpPr>
        <xdr:cNvPr id="779" name="楕円 778"/>
        <xdr:cNvSpPr/>
      </xdr:nvSpPr>
      <xdr:spPr>
        <a:xfrm>
          <a:off x="18602325" y="62484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39</xdr:row>
      <xdr:rowOff>9525</xdr:rowOff>
    </xdr:from>
    <xdr:ext cx="247650" cy="257175"/>
    <xdr:sp>
      <xdr:nvSpPr>
        <xdr:cNvPr id="780" name="テキスト ボックス 779"/>
        <xdr:cNvSpPr txBox="1"/>
      </xdr:nvSpPr>
      <xdr:spPr>
        <a:xfrm>
          <a:off x="18526125" y="6334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fLocksText="0">
      <xdr:nvSpPr>
        <xdr:cNvPr id="781" name="正方形/長方形 780"/>
        <xdr:cNvSpPr/>
      </xdr:nvSpPr>
      <xdr:spPr>
        <a:xfrm>
          <a:off x="18288000" y="7029450"/>
          <a:ext cx="4686300" cy="2952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fLocksText="0">
      <xdr:nvSpPr>
        <xdr:cNvPr id="782" name="正方形/長方形 781"/>
        <xdr:cNvSpPr/>
      </xdr:nvSpPr>
      <xdr:spPr>
        <a:xfrm>
          <a:off x="18411825"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fLocksText="0">
      <xdr:nvSpPr>
        <xdr:cNvPr id="783" name="正方形/長方形 782"/>
        <xdr:cNvSpPr/>
      </xdr:nvSpPr>
      <xdr:spPr>
        <a:xfrm>
          <a:off x="18411825"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fLocksText="0">
      <xdr:nvSpPr>
        <xdr:cNvPr id="784" name="正方形/長方形 783"/>
        <xdr:cNvSpPr/>
      </xdr:nvSpPr>
      <xdr:spPr>
        <a:xfrm>
          <a:off x="19431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fLocksText="0">
      <xdr:nvSpPr>
        <xdr:cNvPr id="785" name="正方形/長方形 784"/>
        <xdr:cNvSpPr/>
      </xdr:nvSpPr>
      <xdr:spPr>
        <a:xfrm>
          <a:off x="19431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fLocksText="0">
      <xdr:nvSpPr>
        <xdr:cNvPr id="786" name="正方形/長方形 785"/>
        <xdr:cNvSpPr/>
      </xdr:nvSpPr>
      <xdr:spPr>
        <a:xfrm>
          <a:off x="20574000" y="7353300"/>
          <a:ext cx="1524000" cy="24765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fLocksText="0">
      <xdr:nvSpPr>
        <xdr:cNvPr id="787" name="正方形/長方形 786"/>
        <xdr:cNvSpPr/>
      </xdr:nvSpPr>
      <xdr:spPr>
        <a:xfrm>
          <a:off x="20574000" y="7543800"/>
          <a:ext cx="1524000" cy="2381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fLocksText="0">
      <xdr:nvSpPr>
        <xdr:cNvPr id="788" name="正方形/長方形 787"/>
        <xdr:cNvSpPr/>
      </xdr:nvSpPr>
      <xdr:spPr>
        <a:xfrm>
          <a:off x="18288000" y="7810500"/>
          <a:ext cx="4686300"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47</xdr:row>
      <xdr:rowOff>9525</xdr:rowOff>
    </xdr:from>
    <xdr:ext cx="352425" cy="228600"/>
    <xdr:sp>
      <xdr:nvSpPr>
        <xdr:cNvPr id="789" name="テキスト ボックス 788"/>
        <xdr:cNvSpPr txBox="1"/>
      </xdr:nvSpPr>
      <xdr:spPr>
        <a:xfrm>
          <a:off x="18249900" y="762952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sp>
      <xdr:nvSpPr>
        <xdr:cNvPr id="790" name="直線コネクタ 789"/>
        <xdr:cNvSpPr/>
      </xdr:nvSpPr>
      <xdr:spPr>
        <a:xfrm>
          <a:off x="18288000" y="9972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54</xdr:row>
      <xdr:rowOff>139700</xdr:rowOff>
    </xdr:from>
    <xdr:to>
      <xdr:col>120</xdr:col>
      <xdr:colOff>114300</xdr:colOff>
      <xdr:row>54</xdr:row>
      <xdr:rowOff>139700</xdr:rowOff>
    </xdr:to>
    <xdr:sp>
      <xdr:nvSpPr>
        <xdr:cNvPr id="791" name="直線コネクタ 790"/>
        <xdr:cNvSpPr/>
      </xdr:nvSpPr>
      <xdr:spPr>
        <a:xfrm>
          <a:off x="18288000" y="88963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53</xdr:row>
      <xdr:rowOff>171450</xdr:rowOff>
    </xdr:from>
    <xdr:ext cx="247650" cy="257175"/>
    <xdr:sp>
      <xdr:nvSpPr>
        <xdr:cNvPr id="792" name="テキスト ボックス 791"/>
        <xdr:cNvSpPr txBox="1"/>
      </xdr:nvSpPr>
      <xdr:spPr>
        <a:xfrm>
          <a:off x="18030825" y="87534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sp>
      <xdr:nvSpPr>
        <xdr:cNvPr id="793" name="直線コネクタ 792"/>
        <xdr:cNvSpPr/>
      </xdr:nvSpPr>
      <xdr:spPr>
        <a:xfrm>
          <a:off x="18288000" y="7810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47</xdr:row>
      <xdr:rowOff>57150</xdr:rowOff>
    </xdr:from>
    <xdr:ext cx="247650" cy="257175"/>
    <xdr:sp>
      <xdr:nvSpPr>
        <xdr:cNvPr id="794" name="テキスト ボックス 793"/>
        <xdr:cNvSpPr txBox="1"/>
      </xdr:nvSpPr>
      <xdr:spPr>
        <a:xfrm>
          <a:off x="18030825" y="76771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fLocksText="0">
      <xdr:nvSpPr>
        <xdr:cNvPr id="795" name="前年度繰上充用金グラフ枠"/>
        <xdr:cNvSpPr/>
      </xdr:nvSpPr>
      <xdr:spPr>
        <a:xfrm>
          <a:off x="18288000" y="7810500"/>
          <a:ext cx="4686300"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sp>
      <xdr:nvSpPr>
        <xdr:cNvPr id="796" name="直線コネクタ 795"/>
        <xdr:cNvSpPr/>
      </xdr:nvSpPr>
      <xdr:spPr>
        <a:xfrm>
          <a:off x="22155150" y="8896350"/>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55</xdr:row>
      <xdr:rowOff>9525</xdr:rowOff>
    </xdr:from>
    <xdr:ext cx="247650" cy="257175"/>
    <xdr:sp>
      <xdr:nvSpPr>
        <xdr:cNvPr id="797" name="前年度繰上充用金最小値テキスト"/>
        <xdr:cNvSpPr txBox="1"/>
      </xdr:nvSpPr>
      <xdr:spPr>
        <a:xfrm>
          <a:off x="2221230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sp>
      <xdr:nvSpPr>
        <xdr:cNvPr id="798" name="直線コネクタ 797"/>
        <xdr:cNvSpPr/>
      </xdr:nvSpPr>
      <xdr:spPr>
        <a:xfrm>
          <a:off x="22069425" y="8896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53</xdr:row>
      <xdr:rowOff>9525</xdr:rowOff>
    </xdr:from>
    <xdr:ext cx="247650" cy="257175"/>
    <xdr:sp>
      <xdr:nvSpPr>
        <xdr:cNvPr id="799" name="前年度繰上充用金最大値テキスト"/>
        <xdr:cNvSpPr txBox="1"/>
      </xdr:nvSpPr>
      <xdr:spPr>
        <a:xfrm>
          <a:off x="22212300" y="86010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0</a:t>
          </a:r>
          <a:endParaRPr altLang="en-US" lang="ja-JP"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sp>
      <xdr:nvSpPr>
        <xdr:cNvPr id="800" name="直線コネクタ 799"/>
        <xdr:cNvSpPr/>
      </xdr:nvSpPr>
      <xdr:spPr>
        <a:xfrm>
          <a:off x="22069425" y="8896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54</xdr:row>
      <xdr:rowOff>139700</xdr:rowOff>
    </xdr:from>
    <xdr:to>
      <xdr:col>116</xdr:col>
      <xdr:colOff>63500</xdr:colOff>
      <xdr:row>54</xdr:row>
      <xdr:rowOff>139700</xdr:rowOff>
    </xdr:to>
    <xdr:sp>
      <xdr:nvSpPr>
        <xdr:cNvPr id="801" name="直線コネクタ 800"/>
        <xdr:cNvSpPr/>
      </xdr:nvSpPr>
      <xdr:spPr>
        <a:xfrm>
          <a:off x="21326475" y="889635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54</xdr:row>
      <xdr:rowOff>66675</xdr:rowOff>
    </xdr:from>
    <xdr:ext cx="247650" cy="257175"/>
    <xdr:sp>
      <xdr:nvSpPr>
        <xdr:cNvPr id="802" name="前年度繰上充用金平均値テキスト"/>
        <xdr:cNvSpPr txBox="1"/>
      </xdr:nvSpPr>
      <xdr:spPr>
        <a:xfrm>
          <a:off x="22212300" y="8820150"/>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fLocksText="0">
      <xdr:nvSpPr>
        <xdr:cNvPr id="803" name="フローチャート: 判断 802"/>
        <xdr:cNvSpPr/>
      </xdr:nvSpPr>
      <xdr:spPr>
        <a:xfrm>
          <a:off x="2210752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sp>
      <xdr:nvSpPr>
        <xdr:cNvPr id="804" name="直線コネクタ 803"/>
        <xdr:cNvSpPr/>
      </xdr:nvSpPr>
      <xdr:spPr>
        <a:xfrm>
          <a:off x="20431125"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54</xdr:row>
      <xdr:rowOff>88900</xdr:rowOff>
    </xdr:from>
    <xdr:to>
      <xdr:col>112</xdr:col>
      <xdr:colOff>38100</xdr:colOff>
      <xdr:row>55</xdr:row>
      <xdr:rowOff>19050</xdr:rowOff>
    </xdr:to>
    <xdr:sp fLocksText="0">
      <xdr:nvSpPr>
        <xdr:cNvPr id="805" name="フローチャート: 判断 804"/>
        <xdr:cNvSpPr/>
      </xdr:nvSpPr>
      <xdr:spPr>
        <a:xfrm>
          <a:off x="2126932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55</xdr:row>
      <xdr:rowOff>9525</xdr:rowOff>
    </xdr:from>
    <xdr:ext cx="247650" cy="257175"/>
    <xdr:sp>
      <xdr:nvSpPr>
        <xdr:cNvPr id="806" name="テキスト ボックス 805"/>
        <xdr:cNvSpPr txBox="1"/>
      </xdr:nvSpPr>
      <xdr:spPr>
        <a:xfrm>
          <a:off x="21193125"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sp>
      <xdr:nvSpPr>
        <xdr:cNvPr id="807" name="直線コネクタ 806"/>
        <xdr:cNvSpPr/>
      </xdr:nvSpPr>
      <xdr:spPr>
        <a:xfrm>
          <a:off x="19545300"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54</xdr:row>
      <xdr:rowOff>88900</xdr:rowOff>
    </xdr:from>
    <xdr:to>
      <xdr:col>107</xdr:col>
      <xdr:colOff>101600</xdr:colOff>
      <xdr:row>55</xdr:row>
      <xdr:rowOff>19050</xdr:rowOff>
    </xdr:to>
    <xdr:sp fLocksText="0">
      <xdr:nvSpPr>
        <xdr:cNvPr id="808" name="フローチャート: 判断 807"/>
        <xdr:cNvSpPr/>
      </xdr:nvSpPr>
      <xdr:spPr>
        <a:xfrm>
          <a:off x="20383500"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55</xdr:row>
      <xdr:rowOff>9525</xdr:rowOff>
    </xdr:from>
    <xdr:ext cx="247650" cy="257175"/>
    <xdr:sp>
      <xdr:nvSpPr>
        <xdr:cNvPr id="809" name="テキスト ボックス 808"/>
        <xdr:cNvSpPr txBox="1"/>
      </xdr:nvSpPr>
      <xdr:spPr>
        <a:xfrm>
          <a:off x="2030730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sp>
      <xdr:nvSpPr>
        <xdr:cNvPr id="810" name="直線コネクタ 809"/>
        <xdr:cNvSpPr/>
      </xdr:nvSpPr>
      <xdr:spPr>
        <a:xfrm>
          <a:off x="18659475" y="88963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54</xdr:row>
      <xdr:rowOff>88900</xdr:rowOff>
    </xdr:from>
    <xdr:to>
      <xdr:col>102</xdr:col>
      <xdr:colOff>165100</xdr:colOff>
      <xdr:row>55</xdr:row>
      <xdr:rowOff>19050</xdr:rowOff>
    </xdr:to>
    <xdr:sp fLocksText="0">
      <xdr:nvSpPr>
        <xdr:cNvPr id="811" name="フローチャート: 判断 810"/>
        <xdr:cNvSpPr/>
      </xdr:nvSpPr>
      <xdr:spPr>
        <a:xfrm>
          <a:off x="1949767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55</xdr:row>
      <xdr:rowOff>9525</xdr:rowOff>
    </xdr:from>
    <xdr:ext cx="247650" cy="257175"/>
    <xdr:sp>
      <xdr:nvSpPr>
        <xdr:cNvPr id="812" name="テキスト ボックス 811"/>
        <xdr:cNvSpPr txBox="1"/>
      </xdr:nvSpPr>
      <xdr:spPr>
        <a:xfrm>
          <a:off x="19411950"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fLocksText="0">
      <xdr:nvSpPr>
        <xdr:cNvPr id="813" name="フローチャート: 判断 812"/>
        <xdr:cNvSpPr/>
      </xdr:nvSpPr>
      <xdr:spPr>
        <a:xfrm>
          <a:off x="18602325" y="8839200"/>
          <a:ext cx="104775" cy="95250"/>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55</xdr:row>
      <xdr:rowOff>9525</xdr:rowOff>
    </xdr:from>
    <xdr:ext cx="247650" cy="257175"/>
    <xdr:sp>
      <xdr:nvSpPr>
        <xdr:cNvPr id="814" name="テキスト ボックス 813"/>
        <xdr:cNvSpPr txBox="1"/>
      </xdr:nvSpPr>
      <xdr:spPr>
        <a:xfrm>
          <a:off x="18526125" y="8924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xdr:nvSpPr>
        <xdr:cNvPr id="815" name="テキスト ボックス 814"/>
        <xdr:cNvSpPr txBox="1"/>
      </xdr:nvSpPr>
      <xdr:spPr>
        <a:xfrm>
          <a:off x="219646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R04</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xdr:nvSpPr>
        <xdr:cNvPr id="816" name="テキスト ボックス 815"/>
        <xdr:cNvSpPr txBox="1"/>
      </xdr:nvSpPr>
      <xdr:spPr>
        <a:xfrm>
          <a:off x="21126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xdr:nvSpPr>
        <xdr:cNvPr id="817" name="テキスト ボックス 816"/>
        <xdr:cNvSpPr txBox="1"/>
      </xdr:nvSpPr>
      <xdr:spPr>
        <a:xfrm>
          <a:off x="20240625"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xdr:nvSpPr>
        <xdr:cNvPr id="818" name="テキスト ボックス 817"/>
        <xdr:cNvSpPr txBox="1"/>
      </xdr:nvSpPr>
      <xdr:spPr>
        <a:xfrm>
          <a:off x="1935480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xdr:nvSpPr>
        <xdr:cNvPr id="819" name="テキスト ボックス 818"/>
        <xdr:cNvSpPr txBox="1"/>
      </xdr:nvSpPr>
      <xdr:spPr>
        <a:xfrm>
          <a:off x="18459450" y="9963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fLocksText="0">
      <xdr:nvSpPr>
        <xdr:cNvPr id="820" name="楕円 819"/>
        <xdr:cNvSpPr/>
      </xdr:nvSpPr>
      <xdr:spPr>
        <a:xfrm>
          <a:off x="2210752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53</xdr:row>
      <xdr:rowOff>123825</xdr:rowOff>
    </xdr:from>
    <xdr:ext cx="247650" cy="257175"/>
    <xdr:sp>
      <xdr:nvSpPr>
        <xdr:cNvPr id="821" name="前年度繰上充用金該当値テキスト"/>
        <xdr:cNvSpPr txBox="1"/>
      </xdr:nvSpPr>
      <xdr:spPr>
        <a:xfrm>
          <a:off x="22212300" y="8715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fLocksText="0">
      <xdr:nvSpPr>
        <xdr:cNvPr id="822" name="楕円 821"/>
        <xdr:cNvSpPr/>
      </xdr:nvSpPr>
      <xdr:spPr>
        <a:xfrm>
          <a:off x="2126932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53</xdr:row>
      <xdr:rowOff>38100</xdr:rowOff>
    </xdr:from>
    <xdr:ext cx="247650" cy="257175"/>
    <xdr:sp>
      <xdr:nvSpPr>
        <xdr:cNvPr id="823" name="テキスト ボックス 822"/>
        <xdr:cNvSpPr txBox="1"/>
      </xdr:nvSpPr>
      <xdr:spPr>
        <a:xfrm>
          <a:off x="21193125"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fLocksText="0">
      <xdr:nvSpPr>
        <xdr:cNvPr id="824" name="楕円 823"/>
        <xdr:cNvSpPr/>
      </xdr:nvSpPr>
      <xdr:spPr>
        <a:xfrm>
          <a:off x="20383500"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53</xdr:row>
      <xdr:rowOff>38100</xdr:rowOff>
    </xdr:from>
    <xdr:ext cx="247650" cy="257175"/>
    <xdr:sp>
      <xdr:nvSpPr>
        <xdr:cNvPr id="825" name="テキスト ボックス 824"/>
        <xdr:cNvSpPr txBox="1"/>
      </xdr:nvSpPr>
      <xdr:spPr>
        <a:xfrm>
          <a:off x="20307300"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fLocksText="0">
      <xdr:nvSpPr>
        <xdr:cNvPr id="826" name="楕円 825"/>
        <xdr:cNvSpPr/>
      </xdr:nvSpPr>
      <xdr:spPr>
        <a:xfrm>
          <a:off x="1949767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53</xdr:row>
      <xdr:rowOff>38100</xdr:rowOff>
    </xdr:from>
    <xdr:ext cx="247650" cy="257175"/>
    <xdr:sp>
      <xdr:nvSpPr>
        <xdr:cNvPr id="827" name="テキスト ボックス 826"/>
        <xdr:cNvSpPr txBox="1"/>
      </xdr:nvSpPr>
      <xdr:spPr>
        <a:xfrm>
          <a:off x="19411950"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fLocksText="0">
      <xdr:nvSpPr>
        <xdr:cNvPr id="828" name="楕円 827"/>
        <xdr:cNvSpPr/>
      </xdr:nvSpPr>
      <xdr:spPr>
        <a:xfrm>
          <a:off x="18602325" y="8839200"/>
          <a:ext cx="104775" cy="95250"/>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53</xdr:row>
      <xdr:rowOff>38100</xdr:rowOff>
    </xdr:from>
    <xdr:ext cx="247650" cy="257175"/>
    <xdr:sp>
      <xdr:nvSpPr>
        <xdr:cNvPr id="829" name="テキスト ボックス 828"/>
        <xdr:cNvSpPr txBox="1"/>
      </xdr:nvSpPr>
      <xdr:spPr>
        <a:xfrm>
          <a:off x="18526125" y="86296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fLocksText="0">
      <xdr:nvSpPr>
        <xdr:cNvPr id="830" name="正方形/長方形 829"/>
        <xdr:cNvSpPr/>
      </xdr:nvSpPr>
      <xdr:spPr>
        <a:xfrm>
          <a:off x="762000" y="16925925"/>
          <a:ext cx="222123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fLocksText="0">
      <xdr:nvSpPr>
        <xdr:cNvPr id="831" name="正方形/長方形 830"/>
        <xdr:cNvSpPr/>
      </xdr:nvSpPr>
      <xdr:spPr>
        <a:xfrm>
          <a:off x="762000" y="1698307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fLocksText="0">
      <xdr:nvSpPr>
        <xdr:cNvPr id="832" name="テキスト ボックス 831"/>
        <xdr:cNvSpPr txBox="1"/>
      </xdr:nvSpPr>
      <xdr:spPr>
        <a:xfrm>
          <a:off x="790575" y="17240250"/>
          <a:ext cx="22164675" cy="1524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・議会費、民生費、労働費において、類似団体内で高順位となっている。</a:t>
          </a:r>
          <a:endParaRPr altLang="ja-JP" lang="ja-JP" sz="1400" u="none" b="0" i="0" kern="0" spc="0" baseline="0">
            <a:ln>
              <a:noFill/>
            </a:ln>
            <a:solidFill>
              <a:srgbClr val="000000"/>
            </a:solidFill>
            <a:effectLst/>
            <a:latin typeface="+mn-lt"/>
            <a:ea typeface="+mn-ea"/>
            <a:cs typeface="+mn-cs"/>
          </a:endParaRPr>
        </a:p>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議会費については住民一人当たり</a:t>
          </a:r>
          <a:r>
            <a:rPr altLang="ja-JP" lang="en-US" sz="1100" u="none" b="0" i="0" kern="0" spc="0" baseline="0">
              <a:ln>
                <a:noFill/>
              </a:ln>
              <a:solidFill>
                <a:srgbClr val="000000"/>
              </a:solidFill>
              <a:effectLst/>
              <a:latin typeface="+mn-lt"/>
              <a:ea typeface="+mn-ea"/>
              <a:cs typeface="+mn-cs"/>
            </a:rPr>
            <a:t>7,996</a:t>
          </a:r>
          <a:r>
            <a:rPr altLang="ja-JP" lang="ja-JP" sz="1100" u="none" b="0" i="0" kern="0" spc="0" baseline="0">
              <a:ln>
                <a:noFill/>
              </a:ln>
              <a:solidFill>
                <a:srgbClr val="000000"/>
              </a:solidFill>
              <a:effectLst/>
              <a:latin typeface="+mn-lt"/>
              <a:ea typeface="+mn-ea"/>
              <a:cs typeface="+mn-cs"/>
            </a:rPr>
            <a:t>円となっており、その経費における</a:t>
          </a:r>
          <a:r>
            <a:rPr altLang="ja-JP" lang="en-US" sz="1100" u="none" b="0" i="0" kern="0" spc="0" baseline="0">
              <a:ln>
                <a:noFill/>
              </a:ln>
              <a:solidFill>
                <a:srgbClr val="000000"/>
              </a:solidFill>
              <a:effectLst/>
              <a:latin typeface="+mn-lt"/>
              <a:ea typeface="+mn-ea"/>
              <a:cs typeface="+mn-cs"/>
            </a:rPr>
            <a:t>73.6</a:t>
          </a:r>
          <a:r>
            <a:rPr altLang="ja-JP" lang="ja-JP" sz="1100" u="none" b="0" i="0" kern="0" spc="0" baseline="0">
              <a:ln>
                <a:noFill/>
              </a:ln>
              <a:solidFill>
                <a:srgbClr val="000000"/>
              </a:solidFill>
              <a:effectLst/>
              <a:latin typeface="+mn-lt"/>
              <a:ea typeface="+mn-ea"/>
              <a:cs typeface="+mn-cs"/>
            </a:rPr>
            <a:t>％を議員報酬・手当等で占めている。また、民生費については住民一人当たり</a:t>
          </a:r>
          <a:r>
            <a:rPr altLang="ja-JP" lang="en-US" sz="1100" u="none" b="0" i="0" kern="0" spc="0" baseline="0">
              <a:ln>
                <a:noFill/>
              </a:ln>
              <a:solidFill>
                <a:srgbClr val="000000"/>
              </a:solidFill>
              <a:effectLst/>
              <a:latin typeface="+mn-lt"/>
              <a:ea typeface="+mn-ea"/>
              <a:cs typeface="+mn-cs"/>
            </a:rPr>
            <a:t>245,192</a:t>
          </a:r>
          <a:r>
            <a:rPr altLang="ja-JP" lang="ja-JP" sz="1100" u="none" b="0" i="0" kern="0" spc="0" baseline="0">
              <a:ln>
                <a:noFill/>
              </a:ln>
              <a:solidFill>
                <a:srgbClr val="000000"/>
              </a:solidFill>
              <a:effectLst/>
              <a:latin typeface="+mn-lt"/>
              <a:ea typeface="+mn-ea"/>
              <a:cs typeface="+mn-cs"/>
            </a:rPr>
            <a:t>円となっており、前年度決算と比較すると民生費については</a:t>
          </a:r>
          <a:r>
            <a:rPr altLang="ja-JP" lang="en-US" sz="1100" u="none" b="0" i="0" kern="0" spc="0" baseline="0">
              <a:ln>
                <a:noFill/>
              </a:ln>
              <a:solidFill>
                <a:srgbClr val="000000"/>
              </a:solidFill>
              <a:effectLst/>
              <a:latin typeface="+mn-lt"/>
              <a:ea typeface="+mn-ea"/>
              <a:cs typeface="+mn-cs"/>
            </a:rPr>
            <a:t>7.7</a:t>
          </a:r>
          <a:r>
            <a:rPr altLang="ja-JP" lang="ja-JP" sz="1100" u="none" b="0" i="0" kern="0" spc="0" baseline="0">
              <a:ln>
                <a:noFill/>
              </a:ln>
              <a:solidFill>
                <a:srgbClr val="000000"/>
              </a:solidFill>
              <a:effectLst/>
              <a:latin typeface="+mn-lt"/>
              <a:ea typeface="+mn-ea"/>
              <a:cs typeface="+mn-cs"/>
            </a:rPr>
            <a:t>％</a:t>
          </a:r>
          <a:r>
            <a:rPr altLang="en-US" lang="ja-JP" sz="1100" u="none" b="0" i="0" kern="0" spc="0" baseline="0">
              <a:ln>
                <a:noFill/>
              </a:ln>
              <a:solidFill>
                <a:srgbClr val="000000"/>
              </a:solidFill>
              <a:effectLst/>
              <a:latin typeface="+mn-lt"/>
              <a:ea typeface="+mn-ea"/>
              <a:cs typeface="+mn-cs"/>
            </a:rPr>
            <a:t>減</a:t>
          </a:r>
          <a:r>
            <a:rPr altLang="ja-JP" lang="ja-JP" sz="1100" u="none" b="0" i="0" kern="0" spc="0" baseline="0">
              <a:ln>
                <a:noFill/>
              </a:ln>
              <a:solidFill>
                <a:srgbClr val="000000"/>
              </a:solidFill>
              <a:effectLst/>
              <a:latin typeface="+mn-lt"/>
              <a:ea typeface="+mn-ea"/>
              <a:cs typeface="+mn-cs"/>
            </a:rPr>
            <a:t>となっている。決算額全体でみると、民生費の構成比率は歳出の</a:t>
          </a:r>
          <a:r>
            <a:rPr altLang="ja-JP" lang="en-US" sz="1100" u="none" b="0" i="0" kern="0" spc="0" baseline="0">
              <a:ln>
                <a:noFill/>
              </a:ln>
              <a:solidFill>
                <a:srgbClr val="000000"/>
              </a:solidFill>
              <a:effectLst/>
              <a:latin typeface="+mn-lt"/>
              <a:ea typeface="+mn-ea"/>
              <a:cs typeface="+mn-cs"/>
            </a:rPr>
            <a:t>40.4</a:t>
          </a:r>
          <a:r>
            <a:rPr altLang="ja-JP" lang="ja-JP" sz="1100" u="none" b="0" i="0" kern="0" spc="0" baseline="0">
              <a:ln>
                <a:noFill/>
              </a:ln>
              <a:solidFill>
                <a:srgbClr val="000000"/>
              </a:solidFill>
              <a:effectLst/>
              <a:latin typeface="+mn-lt"/>
              <a:ea typeface="+mn-ea"/>
              <a:cs typeface="+mn-cs"/>
            </a:rPr>
            <a:t>％であり、うち児童福祉行政に要する経費である児童福祉費が</a:t>
          </a:r>
          <a:r>
            <a:rPr altLang="en-US" lang="ja-JP" sz="1100" u="none" b="0" i="0" kern="0" spc="0" baseline="0">
              <a:ln>
                <a:noFill/>
              </a:ln>
              <a:solidFill>
                <a:srgbClr val="000000"/>
              </a:solidFill>
              <a:effectLst/>
              <a:latin typeface="+mn-lt"/>
              <a:ea typeface="+mn-ea"/>
              <a:cs typeface="+mn-cs"/>
            </a:rPr>
            <a:t>約</a:t>
          </a:r>
          <a:r>
            <a:rPr altLang="ja-JP" lang="ja-JP" sz="1100" u="none" b="0" i="0" kern="0" spc="0" baseline="0">
              <a:ln>
                <a:noFill/>
              </a:ln>
              <a:solidFill>
                <a:srgbClr val="000000"/>
              </a:solidFill>
              <a:effectLst/>
              <a:latin typeface="+mn-lt"/>
              <a:ea typeface="+mn-ea"/>
              <a:cs typeface="+mn-cs"/>
            </a:rPr>
            <a:t>半分を占めている。これは、子育て支援策などの充実を図るため、保育所運営事業など幅広く事業展開し重点的に取り組んできたことによるものであ</a:t>
          </a:r>
          <a:r>
            <a:rPr altLang="en-US" lang="ja-JP" sz="1100" u="none" b="0" i="0" kern="0" spc="0" baseline="0">
              <a:ln>
                <a:noFill/>
              </a:ln>
              <a:solidFill>
                <a:srgbClr val="000000"/>
              </a:solidFill>
              <a:effectLst/>
              <a:latin typeface="+mn-lt"/>
              <a:ea typeface="+mn-ea"/>
              <a:cs typeface="+mn-cs"/>
            </a:rPr>
            <a:t>る</a:t>
          </a:r>
          <a:r>
            <a:rPr altLang="ja-JP" lang="ja-JP" sz="1100" u="none" b="0" i="0" kern="0" spc="0" baseline="0">
              <a:ln>
                <a:noFill/>
              </a:ln>
              <a:solidFill>
                <a:srgbClr val="000000"/>
              </a:solidFill>
              <a:effectLst/>
              <a:latin typeface="+mn-lt"/>
              <a:ea typeface="+mn-ea"/>
              <a:cs typeface="+mn-cs"/>
            </a:rPr>
            <a:t>。労働費については住民一人当たり</a:t>
          </a:r>
          <a:r>
            <a:rPr altLang="ja-JP" lang="en-US" sz="1100" u="none" b="0" i="0" kern="0" spc="0" baseline="0">
              <a:ln>
                <a:noFill/>
              </a:ln>
              <a:solidFill>
                <a:srgbClr val="000000"/>
              </a:solidFill>
              <a:effectLst/>
              <a:latin typeface="+mn-lt"/>
              <a:ea typeface="+mn-ea"/>
              <a:cs typeface="+mn-cs"/>
            </a:rPr>
            <a:t>5,115</a:t>
          </a:r>
          <a:r>
            <a:rPr altLang="ja-JP" lang="ja-JP" sz="1100" u="none" b="0" i="0" kern="0" spc="0" baseline="0">
              <a:ln>
                <a:noFill/>
              </a:ln>
              <a:solidFill>
                <a:srgbClr val="000000"/>
              </a:solidFill>
              <a:effectLst/>
              <a:latin typeface="+mn-lt"/>
              <a:ea typeface="+mn-ea"/>
              <a:cs typeface="+mn-cs"/>
            </a:rPr>
            <a:t>円となっており、その経費全てが労働諸費に区分されるものである。内訳としてはシルバー人材センターへの委託経費が</a:t>
          </a:r>
          <a:r>
            <a:rPr altLang="ja-JP" lang="en-US" sz="1100" u="none" b="0" i="0" kern="0" spc="0" baseline="0">
              <a:ln>
                <a:noFill/>
              </a:ln>
              <a:solidFill>
                <a:srgbClr val="000000"/>
              </a:solidFill>
              <a:effectLst/>
              <a:latin typeface="+mn-lt"/>
              <a:ea typeface="+mn-ea"/>
              <a:cs typeface="+mn-cs"/>
            </a:rPr>
            <a:t>67.3</a:t>
          </a:r>
          <a:r>
            <a:rPr altLang="ja-JP" lang="ja-JP" sz="1100" u="none" b="0" i="0" kern="0" spc="0" baseline="0">
              <a:ln>
                <a:noFill/>
              </a:ln>
              <a:solidFill>
                <a:srgbClr val="000000"/>
              </a:solidFill>
              <a:effectLst/>
              <a:latin typeface="+mn-lt"/>
              <a:ea typeface="+mn-ea"/>
              <a:cs typeface="+mn-cs"/>
            </a:rPr>
            <a:t>％を占めている。概ね経常的な経費であり、それぞれの経費の適正化に取り組んでいく必要がある。</a:t>
          </a:r>
          <a:endParaRPr altLang="ja-JP" lang="ja-JP" sz="1400" u="none" b="0" i="0" kern="0" spc="0" baseline="0">
            <a:ln>
              <a:noFill/>
            </a:ln>
            <a:solidFill>
              <a:srgbClr val="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46</xdr:row>
      <xdr:rowOff>104775</xdr:rowOff>
    </xdr:from>
    <xdr:to>
      <xdr:col>1</xdr:col>
      <xdr:colOff>895350</xdr:colOff>
      <xdr:row>46</xdr:row>
      <xdr:rowOff>619125</xdr:rowOff>
    </xdr:to>
    <xdr:sp>
      <xdr:nvSpPr>
        <xdr:cNvPr id="3" name="Rectangle 2"/>
        <xdr:cNvSpPr>
          <a:spLocks noChangeArrowheads="1"/>
        </xdr:cNvSpPr>
      </xdr:nvSpPr>
      <xdr:spPr>
        <a:xfrm>
          <a:off x="828675" y="10067925"/>
          <a:ext cx="695325" cy="514350"/>
        </a:xfrm>
        <a:prstGeom prst="rect"/>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xdr:nvSpPr>
        <xdr:cNvPr id="4" name="Rectangle 3"/>
        <xdr:cNvSpPr>
          <a:spLocks noChangeArrowheads="1"/>
        </xdr:cNvSpPr>
      </xdr:nvSpPr>
      <xdr:spPr>
        <a:xfrm>
          <a:off x="828675" y="10810875"/>
          <a:ext cx="695325" cy="504825"/>
        </a:xfrm>
        <a:prstGeom prst="rect"/>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xdr:nvSpPr>
        <xdr:cNvPr id="5" name="Line 4"/>
        <xdr:cNvSpPr>
          <a:spLocks noChangeShapeType="1"/>
        </xdr:cNvSpPr>
      </xdr:nvSpPr>
      <xdr:spPr>
        <a:xfrm>
          <a:off x="828675" y="11801475"/>
          <a:ext cx="695325" cy="0"/>
        </a:xfrm>
        <a:prstGeom prst="line"/>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xdr:nvSpPr>
        <xdr:cNvPr id="6" name="Oval 5"/>
        <xdr:cNvSpPr>
          <a:spLocks noChangeArrowheads="1"/>
        </xdr:cNvSpPr>
      </xdr:nvSpPr>
      <xdr:spPr>
        <a:xfrm>
          <a:off x="1076325" y="11706225"/>
          <a:ext cx="190500" cy="190500"/>
        </a:xfrm>
        <a:prstGeom prst="ellipse"/>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xdr:nvSpPr>
        <xdr:cNvPr id="7" name="Rectangle 6"/>
        <xdr:cNvSpPr>
          <a:spLocks noChangeArrowheads="1"/>
        </xdr:cNvSpPr>
      </xdr:nvSpPr>
      <xdr:spPr>
        <a:xfrm>
          <a:off x="10982325" y="9601200"/>
          <a:ext cx="5972175" cy="2562225"/>
        </a:xfrm>
        <a:prstGeom prst="rect"/>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fLocksText="0">
      <xdr:nvSpPr>
        <xdr:cNvPr id="8" name="Rectangle 7"/>
        <xdr:cNvSpPr>
          <a:spLocks noChangeArrowheads="1"/>
        </xdr:cNvSpPr>
      </xdr:nvSpPr>
      <xdr:spPr>
        <a:xfrm>
          <a:off x="10982325" y="9601200"/>
          <a:ext cx="895350" cy="314325"/>
        </a:xfrm>
        <a:prstGeom prst="rect"/>
        <a:noFill/>
        <a:ln w="9525">
          <a:noFill/>
          <a:miter lim="800000"/>
        </a:ln>
      </xdr:spPr>
      <xdr:txBody>
        <a:bodyPr lIns="36576" tIns="22860" rIns="0" bIns="0" vertOverflow="clip" wrap="square" anchor="t" upright="1"/>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fLocksText="0">
      <xdr:nvSpPr>
        <xdr:cNvPr id="9" name="表題ボックス"/>
        <xdr:cNvSpPr>
          <a:spLocks noChangeArrowheads="1"/>
        </xdr:cNvSpPr>
      </xdr:nvSpPr>
      <xdr:spPr>
        <a:xfrm>
          <a:off x="123825" y="123825"/>
          <a:ext cx="95250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7</a:t>
          </a:r>
          <a:r>
            <a:rPr altLang="en-US" lang="ja-JP"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10" name="Line 10"/>
        <xdr:cNvSpPr>
          <a:spLocks noChangeShapeType="1"/>
        </xdr:cNvSpPr>
      </xdr:nvSpPr>
      <xdr:spPr>
        <a:xfrm>
          <a:off x="628650" y="9591675"/>
          <a:ext cx="4457700" cy="371475"/>
        </a:xfrm>
        <a:prstGeom prst="line"/>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fLocksText="0">
      <xdr:nvSpPr>
        <xdr:cNvPr id="11" name="年度ボックス"/>
        <xdr:cNvSpPr>
          <a:spLocks noChangeArrowheads="1"/>
        </xdr:cNvSpPr>
      </xdr:nvSpPr>
      <xdr:spPr>
        <a:xfrm>
          <a:off x="10172700" y="285750"/>
          <a:ext cx="2533650" cy="4191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4</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fLocksText="0">
      <xdr:nvSpPr>
        <xdr:cNvPr id="12" name="団体名称ボックス"/>
        <xdr:cNvSpPr>
          <a:spLocks noChangeArrowheads="1"/>
        </xdr:cNvSpPr>
      </xdr:nvSpPr>
      <xdr:spPr>
        <a:xfrm>
          <a:off x="13106400" y="285750"/>
          <a:ext cx="3810000" cy="4191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xdr:nvSpPr>
        <xdr:cNvPr id="13" name="テキスト ボックス 6"/>
        <xdr:cNvSpPr txBox="1">
          <a:spLocks noChangeArrowheads="1"/>
        </xdr:cNvSpPr>
      </xdr:nvSpPr>
      <xdr:spPr>
        <a:xfrm>
          <a:off x="466725" y="838200"/>
          <a:ext cx="3124200" cy="485775"/>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fLocksText="0">
      <xdr:nvSpPr>
        <xdr:cNvPr id="14" name="テキスト ボックス 13"/>
        <xdr:cNvSpPr txBox="1"/>
      </xdr:nvSpPr>
      <xdr:spPr>
        <a:xfrm>
          <a:off x="11144250" y="9934575"/>
          <a:ext cx="5629275" cy="208597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令和</a:t>
          </a:r>
          <a:r>
            <a:rPr altLang="ja-JP" lang="en-US" sz="1100" u="none" b="0" i="0" kern="0" spc="0" baseline="0">
              <a:ln>
                <a:noFill/>
              </a:ln>
              <a:solidFill>
                <a:srgbClr val="000000"/>
              </a:solidFill>
              <a:effectLst/>
              <a:latin typeface="+mn-lt"/>
              <a:ea typeface="+mn-ea"/>
              <a:cs typeface="+mn-cs"/>
            </a:rPr>
            <a:t>4</a:t>
          </a:r>
          <a:r>
            <a:rPr altLang="ja-JP" lang="ja-JP" sz="1100" u="none" b="0" i="0" kern="0" spc="0" baseline="0">
              <a:ln>
                <a:noFill/>
              </a:ln>
              <a:solidFill>
                <a:srgbClr val="000000"/>
              </a:solidFill>
              <a:effectLst/>
              <a:latin typeface="+mn-lt"/>
              <a:ea typeface="+mn-ea"/>
              <a:cs typeface="+mn-cs"/>
            </a:rPr>
            <a:t>年度では、歳入確保・歳出削減に取り組んだ結果、実質収支額及び実質単年度収支はいずれも継続的に黒字を確保しており、財政調整基金も積立により増となっている。</a:t>
          </a:r>
          <a:endParaRPr altLang="ja-JP" lang="ja-JP" sz="1400" u="none" b="0" i="0" kern="0" spc="0" baseline="0">
            <a:ln>
              <a:noFill/>
            </a:ln>
            <a:solidFill>
              <a:srgbClr val="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32</xdr:row>
      <xdr:rowOff>0</xdr:rowOff>
    </xdr:from>
    <xdr:to>
      <xdr:col>15</xdr:col>
      <xdr:colOff>1057275</xdr:colOff>
      <xdr:row>43</xdr:row>
      <xdr:rowOff>0</xdr:rowOff>
    </xdr:to>
    <xdr:sp>
      <xdr:nvSpPr>
        <xdr:cNvPr id="3" name="正方形/長方形 3"/>
        <xdr:cNvSpPr>
          <a:spLocks noChangeArrowheads="1"/>
        </xdr:cNvSpPr>
      </xdr:nvSpPr>
      <xdr:spPr>
        <a:xfrm>
          <a:off x="11353800" y="6896100"/>
          <a:ext cx="6305550" cy="5448300"/>
        </a:xfrm>
        <a:prstGeom prst="rect"/>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xdr:nvSpPr>
        <xdr:cNvPr id="4" name="テキスト ボックス 4"/>
        <xdr:cNvSpPr txBox="1">
          <a:spLocks noChangeArrowheads="1"/>
        </xdr:cNvSpPr>
      </xdr:nvSpPr>
      <xdr:spPr>
        <a:xfrm>
          <a:off x="11420475" y="6924675"/>
          <a:ext cx="1524000" cy="485775"/>
        </a:xfrm>
        <a:prstGeom prst="rect"/>
        <a:noFill/>
        <a:ln w="9525">
          <a:noFill/>
          <a:miter lim="800000"/>
        </a:ln>
      </xdr:spPr>
      <xdr:txBody>
        <a:bodyPr lIns="36576" tIns="22860" rIns="0" bIns="0" vertOverflow="clip" wrap="square" anchor="t" upright="1"/>
        <a:p>
          <a:pPr algn="l" rtl="1"/>
          <a:r>
            <a:rPr altLang="en-US" lang="ja-JP"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sp>
      <xdr:nvSpPr>
        <xdr:cNvPr id="5" name="直線コネクタ 4"/>
        <xdr:cNvSpPr/>
      </xdr:nv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142875</xdr:colOff>
      <xdr:row>0</xdr:row>
      <xdr:rowOff>142875</xdr:rowOff>
    </xdr:from>
    <xdr:to>
      <xdr:col>9</xdr:col>
      <xdr:colOff>723900</xdr:colOff>
      <xdr:row>3</xdr:row>
      <xdr:rowOff>152400</xdr:rowOff>
    </xdr:to>
    <xdr:sp fLocksText="0">
      <xdr:nvSpPr>
        <xdr:cNvPr id="6" name="表題ボックス"/>
        <xdr:cNvSpPr>
          <a:spLocks noChangeArrowheads="1"/>
        </xdr:cNvSpPr>
      </xdr:nvSpPr>
      <xdr:spPr>
        <a:xfrm>
          <a:off x="142875" y="142875"/>
          <a:ext cx="103251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8</a:t>
          </a:r>
          <a:r>
            <a:rPr altLang="en-US" lang="ja-JP"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fLocksText="0">
      <xdr:nvSpPr>
        <xdr:cNvPr id="7" name="年度ボックス"/>
        <xdr:cNvSpPr>
          <a:spLocks noChangeArrowheads="1"/>
        </xdr:cNvSpPr>
      </xdr:nvSpPr>
      <xdr:spPr>
        <a:xfrm>
          <a:off x="10810875" y="238125"/>
          <a:ext cx="253365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4</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fLocksText="0">
      <xdr:nvSpPr>
        <xdr:cNvPr id="8" name="団体名称ボックス"/>
        <xdr:cNvSpPr>
          <a:spLocks noChangeArrowheads="1"/>
        </xdr:cNvSpPr>
      </xdr:nvSpPr>
      <xdr:spPr>
        <a:xfrm>
          <a:off x="13830300" y="238125"/>
          <a:ext cx="381000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xdr:nvSpPr>
        <xdr:cNvPr id="9" name="テキスト ボックス 6"/>
        <xdr:cNvSpPr txBox="1">
          <a:spLocks noChangeArrowheads="1"/>
        </xdr:cNvSpPr>
      </xdr:nvSpPr>
      <xdr:spPr>
        <a:xfrm>
          <a:off x="504825" y="657225"/>
          <a:ext cx="4314825" cy="38100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fLocksText="0">
      <xdr:nvSpPr>
        <xdr:cNvPr id="10" name="テキスト ボックス 9"/>
        <xdr:cNvSpPr txBox="1"/>
      </xdr:nvSpPr>
      <xdr:spPr>
        <a:xfrm>
          <a:off x="11487150" y="7248525"/>
          <a:ext cx="6038850" cy="48768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altLang="ja-JP" lang="ja-JP" sz="1400" u="none" b="0" i="0" kern="0" spc="0" baseline="0">
            <a:ln>
              <a:noFill/>
            </a:ln>
            <a:solidFill>
              <a:srgbClr val="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sp>
      <xdr:nvSpPr>
        <xdr:cNvPr id="11" name="直線コネクタ 10"/>
        <xdr:cNvSpPr/>
      </xdr:nv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130175</xdr:colOff>
      <xdr:row>33</xdr:row>
      <xdr:rowOff>88900</xdr:rowOff>
    </xdr:from>
    <xdr:to>
      <xdr:col>1</xdr:col>
      <xdr:colOff>638175</xdr:colOff>
      <xdr:row>33</xdr:row>
      <xdr:rowOff>377825</xdr:rowOff>
    </xdr:to>
    <xdr:sp fLocksText="0">
      <xdr:nvSpPr>
        <xdr:cNvPr id="12" name="凡例1"/>
        <xdr:cNvSpPr/>
      </xdr:nvSpPr>
      <xdr:spPr>
        <a:xfrm>
          <a:off x="638175" y="7477125"/>
          <a:ext cx="504825" cy="285750"/>
        </a:xfrm>
        <a:prstGeom prst="rect"/>
        <a:solidFill>
          <a:srgbClr val="FF808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34</xdr:row>
      <xdr:rowOff>88900</xdr:rowOff>
    </xdr:from>
    <xdr:to>
      <xdr:col>1</xdr:col>
      <xdr:colOff>638175</xdr:colOff>
      <xdr:row>34</xdr:row>
      <xdr:rowOff>377825</xdr:rowOff>
    </xdr:to>
    <xdr:sp fLocksText="0">
      <xdr:nvSpPr>
        <xdr:cNvPr id="13" name="凡例2"/>
        <xdr:cNvSpPr/>
      </xdr:nvSpPr>
      <xdr:spPr>
        <a:xfrm>
          <a:off x="638175" y="7972425"/>
          <a:ext cx="504825" cy="285750"/>
        </a:xfrm>
        <a:prstGeom prst="rect"/>
        <a:solidFill>
          <a:srgbClr val="00FF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35</xdr:row>
      <xdr:rowOff>88900</xdr:rowOff>
    </xdr:from>
    <xdr:to>
      <xdr:col>1</xdr:col>
      <xdr:colOff>638175</xdr:colOff>
      <xdr:row>35</xdr:row>
      <xdr:rowOff>377825</xdr:rowOff>
    </xdr:to>
    <xdr:sp fLocksText="0">
      <xdr:nvSpPr>
        <xdr:cNvPr id="14" name="凡例3"/>
        <xdr:cNvSpPr/>
      </xdr:nvSpPr>
      <xdr:spPr>
        <a:xfrm>
          <a:off x="638175" y="8467725"/>
          <a:ext cx="504825" cy="285750"/>
        </a:xfrm>
        <a:prstGeom prst="rect"/>
        <a:solidFill>
          <a:srgbClr val="008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36</xdr:row>
      <xdr:rowOff>88900</xdr:rowOff>
    </xdr:from>
    <xdr:to>
      <xdr:col>1</xdr:col>
      <xdr:colOff>638175</xdr:colOff>
      <xdr:row>36</xdr:row>
      <xdr:rowOff>377825</xdr:rowOff>
    </xdr:to>
    <xdr:sp fLocksText="0">
      <xdr:nvSpPr>
        <xdr:cNvPr id="15" name="凡例4"/>
        <xdr:cNvSpPr/>
      </xdr:nvSpPr>
      <xdr:spPr>
        <a:xfrm>
          <a:off x="638175" y="8963025"/>
          <a:ext cx="504825" cy="285750"/>
        </a:xfrm>
        <a:prstGeom prst="rect"/>
        <a:solidFill>
          <a:srgbClr val="9999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37</xdr:row>
      <xdr:rowOff>88900</xdr:rowOff>
    </xdr:from>
    <xdr:to>
      <xdr:col>1</xdr:col>
      <xdr:colOff>638175</xdr:colOff>
      <xdr:row>37</xdr:row>
      <xdr:rowOff>377825</xdr:rowOff>
    </xdr:to>
    <xdr:sp fLocksText="0">
      <xdr:nvSpPr>
        <xdr:cNvPr id="16" name="凡例5"/>
        <xdr:cNvSpPr/>
      </xdr:nvSpPr>
      <xdr:spPr>
        <a:xfrm>
          <a:off x="638175" y="9458325"/>
          <a:ext cx="504825" cy="285750"/>
        </a:xfrm>
        <a:prstGeom prst="rect"/>
        <a:solidFill>
          <a:srgbClr val="FF66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41</xdr:row>
      <xdr:rowOff>88900</xdr:rowOff>
    </xdr:from>
    <xdr:to>
      <xdr:col>1</xdr:col>
      <xdr:colOff>638175</xdr:colOff>
      <xdr:row>41</xdr:row>
      <xdr:rowOff>377825</xdr:rowOff>
    </xdr:to>
    <xdr:sp fLocksText="0">
      <xdr:nvSpPr>
        <xdr:cNvPr id="17" name="凡例9"/>
        <xdr:cNvSpPr/>
      </xdr:nvSpPr>
      <xdr:spPr>
        <a:xfrm>
          <a:off x="638175" y="11439525"/>
          <a:ext cx="504825" cy="285750"/>
        </a:xfrm>
        <a:prstGeom prst="rect"/>
        <a:solidFill>
          <a:srgbClr val="FF0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42</xdr:row>
      <xdr:rowOff>88900</xdr:rowOff>
    </xdr:from>
    <xdr:to>
      <xdr:col>1</xdr:col>
      <xdr:colOff>638175</xdr:colOff>
      <xdr:row>42</xdr:row>
      <xdr:rowOff>377825</xdr:rowOff>
    </xdr:to>
    <xdr:sp fLocksText="0">
      <xdr:nvSpPr>
        <xdr:cNvPr id="18" name="凡例10"/>
        <xdr:cNvSpPr/>
      </xdr:nvSpPr>
      <xdr:spPr>
        <a:xfrm>
          <a:off x="638175" y="11934825"/>
          <a:ext cx="504825" cy="285750"/>
        </a:xfrm>
        <a:prstGeom prst="rect"/>
        <a:solidFill>
          <a:srgbClr val="0000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fLocksText="0">
      <xdr:nvSpPr>
        <xdr:cNvPr id="2" name="表題ボックス"/>
        <xdr:cNvSpPr>
          <a:spLocks noChangeArrowheads="1"/>
        </xdr:cNvSpPr>
      </xdr:nvSpPr>
      <xdr:spPr>
        <a:xfrm>
          <a:off x="123825" y="123825"/>
          <a:ext cx="95250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9</a:t>
          </a:r>
          <a:r>
            <a:rPr altLang="en-US" lang="ja-JP"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fLocksText="0">
      <xdr:nvSpPr>
        <xdr:cNvPr id="3" name="年度ボックス"/>
        <xdr:cNvSpPr>
          <a:spLocks noChangeArrowheads="1"/>
        </xdr:cNvSpPr>
      </xdr:nvSpPr>
      <xdr:spPr>
        <a:xfrm>
          <a:off x="10791825" y="190500"/>
          <a:ext cx="2533650" cy="447675"/>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4</a:t>
          </a:r>
          <a:r>
            <a:rPr altLang="en-US" lang="ja-JP"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fLocksText="0">
      <xdr:nvSpPr>
        <xdr:cNvPr id="4" name="団体名称ボックス"/>
        <xdr:cNvSpPr>
          <a:spLocks noChangeArrowheads="1"/>
        </xdr:cNvSpPr>
      </xdr:nvSpPr>
      <xdr:spPr>
        <a:xfrm>
          <a:off x="13716000" y="190500"/>
          <a:ext cx="3810000" cy="447675"/>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xdr:nvSpPr>
        <xdr:cNvPr id="5" name="Line 22"/>
        <xdr:cNvSpPr>
          <a:spLocks noChangeShapeType="1"/>
        </xdr:cNvSpPr>
      </xdr:nvSpPr>
      <xdr:spPr>
        <a:xfrm>
          <a:off x="504825" y="7591425"/>
          <a:ext cx="7448550" cy="390525"/>
        </a:xfrm>
        <a:prstGeom prst="line"/>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xdr:nvSpPr>
        <xdr:cNvPr id="6" name="Rectangle 23"/>
        <xdr:cNvSpPr>
          <a:spLocks noChangeArrowheads="1"/>
        </xdr:cNvSpPr>
      </xdr:nvSpPr>
      <xdr:spPr>
        <a:xfrm>
          <a:off x="2314575" y="8029575"/>
          <a:ext cx="504825" cy="295275"/>
        </a:xfrm>
        <a:prstGeom prst="rect"/>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xdr:nvSpPr>
        <xdr:cNvPr id="7" name="Rectangle 24"/>
        <xdr:cNvSpPr>
          <a:spLocks noChangeArrowheads="1"/>
        </xdr:cNvSpPr>
      </xdr:nvSpPr>
      <xdr:spPr>
        <a:xfrm>
          <a:off x="2314575" y="8420100"/>
          <a:ext cx="504825" cy="295275"/>
        </a:xfrm>
        <a:prstGeom prst="rect"/>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xdr:nvSpPr>
        <xdr:cNvPr id="8" name="Rectangle 25"/>
        <xdr:cNvSpPr>
          <a:spLocks noChangeArrowheads="1"/>
        </xdr:cNvSpPr>
      </xdr:nvSpPr>
      <xdr:spPr>
        <a:xfrm>
          <a:off x="2314575" y="8810625"/>
          <a:ext cx="504825" cy="295275"/>
        </a:xfrm>
        <a:prstGeom prst="rect"/>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xdr:nvSpPr>
        <xdr:cNvPr id="9" name="Rectangle 26"/>
        <xdr:cNvSpPr>
          <a:spLocks noChangeArrowheads="1"/>
        </xdr:cNvSpPr>
      </xdr:nvSpPr>
      <xdr:spPr>
        <a:xfrm>
          <a:off x="2314575" y="9201150"/>
          <a:ext cx="504825" cy="295275"/>
        </a:xfrm>
        <a:prstGeom prst="rect"/>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xdr:nvSpPr>
        <xdr:cNvPr id="10" name="Rectangle 27"/>
        <xdr:cNvSpPr>
          <a:spLocks noChangeArrowheads="1"/>
        </xdr:cNvSpPr>
      </xdr:nvSpPr>
      <xdr:spPr>
        <a:xfrm>
          <a:off x="2314575" y="9591675"/>
          <a:ext cx="504825" cy="295275"/>
        </a:xfrm>
        <a:prstGeom prst="rect"/>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xdr:nvSpPr>
        <xdr:cNvPr id="11" name="Rectangle 28"/>
        <xdr:cNvSpPr>
          <a:spLocks noChangeArrowheads="1"/>
        </xdr:cNvSpPr>
      </xdr:nvSpPr>
      <xdr:spPr>
        <a:xfrm>
          <a:off x="2314575" y="9982200"/>
          <a:ext cx="504825" cy="295275"/>
        </a:xfrm>
        <a:prstGeom prst="rect"/>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xdr:nvSpPr>
        <xdr:cNvPr id="12" name="Rectangle 29"/>
        <xdr:cNvSpPr>
          <a:spLocks noChangeArrowheads="1"/>
        </xdr:cNvSpPr>
      </xdr:nvSpPr>
      <xdr:spPr>
        <a:xfrm>
          <a:off x="2314575" y="10372725"/>
          <a:ext cx="504825" cy="295275"/>
        </a:xfrm>
        <a:prstGeom prst="rect"/>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xdr:nvSpPr>
        <xdr:cNvPr id="13" name="Rectangle 30"/>
        <xdr:cNvSpPr>
          <a:spLocks noChangeArrowheads="1"/>
        </xdr:cNvSpPr>
      </xdr:nvSpPr>
      <xdr:spPr>
        <a:xfrm>
          <a:off x="2314575" y="10763250"/>
          <a:ext cx="504825" cy="295275"/>
        </a:xfrm>
        <a:prstGeom prst="rect"/>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xdr:nvSpPr>
        <xdr:cNvPr id="14" name="Line 31"/>
        <xdr:cNvSpPr>
          <a:spLocks noChangeShapeType="1"/>
        </xdr:cNvSpPr>
      </xdr:nvSpPr>
      <xdr:spPr>
        <a:xfrm>
          <a:off x="2314575" y="11306175"/>
          <a:ext cx="504825" cy="0"/>
        </a:xfrm>
        <a:prstGeom prst="line"/>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xdr:nvSpPr>
        <xdr:cNvPr id="15" name="Oval 32"/>
        <xdr:cNvSpPr>
          <a:spLocks noChangeArrowheads="1"/>
        </xdr:cNvSpPr>
      </xdr:nvSpPr>
      <xdr:spPr>
        <a:xfrm>
          <a:off x="2476500" y="11210925"/>
          <a:ext cx="190500" cy="190500"/>
        </a:xfrm>
        <a:prstGeom prst="ellipse"/>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xdr:nvSpPr>
        <xdr:cNvPr id="16" name="Rectangle 87"/>
        <xdr:cNvSpPr>
          <a:spLocks noChangeArrowheads="1"/>
        </xdr:cNvSpPr>
      </xdr:nvSpPr>
      <xdr:spPr>
        <a:xfrm>
          <a:off x="13106400" y="7600950"/>
          <a:ext cx="4429125" cy="3905250"/>
        </a:xfrm>
        <a:prstGeom prst="rect"/>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fLocksText="0">
      <xdr:nvSpPr>
        <xdr:cNvPr id="17" name="Rectangle 88"/>
        <xdr:cNvSpPr>
          <a:spLocks noChangeArrowheads="1"/>
        </xdr:cNvSpPr>
      </xdr:nvSpPr>
      <xdr:spPr>
        <a:xfrm>
          <a:off x="13106400" y="7591425"/>
          <a:ext cx="885825" cy="323850"/>
        </a:xfrm>
        <a:prstGeom prst="rect"/>
        <a:noFill/>
        <a:ln w="9525">
          <a:noFill/>
          <a:miter lim="800000"/>
        </a:ln>
      </xdr:spPr>
      <xdr:txBody>
        <a:bodyPr lIns="36576" tIns="22860" rIns="0" bIns="0" vertOverflow="clip" wrap="square" anchor="t" upright="1"/>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314325</xdr:colOff>
      <xdr:row>4</xdr:row>
      <xdr:rowOff>66675</xdr:rowOff>
    </xdr:from>
    <xdr:to>
      <xdr:col>2</xdr:col>
      <xdr:colOff>419100</xdr:colOff>
      <xdr:row>6</xdr:row>
      <xdr:rowOff>47625</xdr:rowOff>
    </xdr:to>
    <xdr:sp fLocksText="0">
      <xdr:nvSpPr>
        <xdr:cNvPr id="19" name="Rectangle 88"/>
        <xdr:cNvSpPr>
          <a:spLocks noChangeArrowheads="1"/>
        </xdr:cNvSpPr>
      </xdr:nvSpPr>
      <xdr:spPr>
        <a:xfrm>
          <a:off x="314325" y="752475"/>
          <a:ext cx="1438275" cy="32385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fLocksText="0">
      <xdr:nvSpPr>
        <xdr:cNvPr id="20" name="テキスト ボックス 19"/>
        <xdr:cNvSpPr txBox="1"/>
      </xdr:nvSpPr>
      <xdr:spPr>
        <a:xfrm>
          <a:off x="13230225" y="7934325"/>
          <a:ext cx="4162425" cy="340042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　元利償還金の推移を見ると、過去に借り入れた起債の償還が進んだことにより、普通会計及び下水道会計とも、</a:t>
          </a:r>
          <a:r>
            <a:rPr altLang="en-US" lang="ja-JP" sz="1100" u="none" b="0" i="0" kern="0" spc="0" baseline="0">
              <a:ln>
                <a:noFill/>
              </a:ln>
              <a:solidFill>
                <a:srgbClr val="000000"/>
              </a:solidFill>
              <a:effectLst/>
              <a:latin typeface="+mn-lt"/>
              <a:ea typeface="+mn-ea"/>
              <a:cs typeface="+mn-cs"/>
            </a:rPr>
            <a:t>平成</a:t>
          </a:r>
          <a:r>
            <a:rPr altLang="ja-JP" lang="en-US" sz="1100" u="none" b="0" i="0" kern="0" spc="0" baseline="0">
              <a:ln>
                <a:noFill/>
              </a:ln>
              <a:solidFill>
                <a:srgbClr val="000000"/>
              </a:solidFill>
              <a:effectLst/>
              <a:latin typeface="+mn-lt"/>
              <a:ea typeface="+mn-ea"/>
              <a:cs typeface="+mn-cs"/>
            </a:rPr>
            <a:t>25</a:t>
          </a:r>
          <a:r>
            <a:rPr altLang="ja-JP" lang="ja-JP" sz="1100" u="none" b="0" i="0" kern="0" spc="0" baseline="0">
              <a:ln>
                <a:noFill/>
              </a:ln>
              <a:solidFill>
                <a:srgbClr val="000000"/>
              </a:solidFill>
              <a:effectLst/>
              <a:latin typeface="+mn-lt"/>
              <a:ea typeface="+mn-ea"/>
              <a:cs typeface="+mn-cs"/>
            </a:rPr>
            <a:t>年度に償還のピークを過ぎ、その後は減少傾向にあったが、臨時財政対策債の償還額増加を主な理由として</a:t>
          </a:r>
          <a:r>
            <a:rPr altLang="en-US" lang="ja-JP" sz="1100" u="none" b="0" i="0" kern="0" spc="0" baseline="0">
              <a:ln>
                <a:noFill/>
              </a:ln>
              <a:solidFill>
                <a:srgbClr val="000000"/>
              </a:solidFill>
              <a:effectLst/>
              <a:latin typeface="+mn-lt"/>
              <a:ea typeface="+mn-ea"/>
              <a:cs typeface="+mn-cs"/>
            </a:rPr>
            <a:t>平成</a:t>
          </a:r>
          <a:r>
            <a:rPr altLang="ja-JP" lang="en-US" sz="1100" u="none" b="0" i="0" kern="0" spc="0" baseline="0">
              <a:ln>
                <a:noFill/>
              </a:ln>
              <a:solidFill>
                <a:srgbClr val="000000"/>
              </a:solidFill>
              <a:effectLst/>
              <a:latin typeface="+mn-lt"/>
              <a:ea typeface="+mn-ea"/>
              <a:cs typeface="+mn-cs"/>
            </a:rPr>
            <a:t>30</a:t>
          </a:r>
          <a:r>
            <a:rPr altLang="ja-JP" lang="ja-JP" sz="1100" u="none" b="0" i="0" kern="0" spc="0" baseline="0">
              <a:ln>
                <a:noFill/>
              </a:ln>
              <a:solidFill>
                <a:srgbClr val="000000"/>
              </a:solidFill>
              <a:effectLst/>
              <a:latin typeface="+mn-lt"/>
              <a:ea typeface="+mn-ea"/>
              <a:cs typeface="+mn-cs"/>
            </a:rPr>
            <a:t>年度以降、再び増加傾向に転じている。引き続き世代間の負担の公平と今後の財政負担に留意し、財政運営をしていく。</a:t>
          </a:r>
          <a:endParaRPr altLang="ja-JP" lang="ja-JP" sz="1400" u="none" b="0" i="0" kern="0" spc="0" baseline="0">
            <a:ln>
              <a:noFill/>
            </a:ln>
            <a:solidFill>
              <a:srgbClr val="000000"/>
            </a:solidFill>
            <a:effectLst/>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xdr:nvSpPr>
        <xdr:cNvPr id="21" name="Line 22"/>
        <xdr:cNvSpPr>
          <a:spLocks noChangeShapeType="1"/>
        </xdr:cNvSpPr>
      </xdr:nvSpPr>
      <xdr:spPr>
        <a:xfrm>
          <a:off x="504825" y="12411075"/>
          <a:ext cx="7448550" cy="400050"/>
        </a:xfrm>
        <a:prstGeom prst="line"/>
        <a:noFill/>
        <a:ln w="19050">
          <a:solidFill>
            <a:srgbClr val="000000"/>
          </a:solidFill>
          <a:round/>
        </a:ln>
      </xdr:spPr>
    </xdr:sp>
    <xdr:clientData/>
  </xdr:twoCellAnchor>
  <xdr:twoCellAnchor>
    <xdr:from>
      <xdr:col>15</xdr:col>
      <xdr:colOff>152400</xdr:colOff>
      <xdr:row>56</xdr:row>
      <xdr:rowOff>9525</xdr:rowOff>
    </xdr:from>
    <xdr:to>
      <xdr:col>20</xdr:col>
      <xdr:colOff>227240</xdr:colOff>
      <xdr:row>59</xdr:row>
      <xdr:rowOff>382361</xdr:rowOff>
    </xdr:to>
    <xdr:sp>
      <xdr:nvSpPr>
        <xdr:cNvPr id="22" name="Rectangle 87"/>
        <xdr:cNvSpPr>
          <a:spLocks noChangeArrowheads="1"/>
        </xdr:cNvSpPr>
      </xdr:nvSpPr>
      <xdr:spPr>
        <a:xfrm>
          <a:off x="13106400" y="12420600"/>
          <a:ext cx="4457700" cy="1571625"/>
        </a:xfrm>
        <a:prstGeom prst="rect"/>
        <a:solidFill>
          <a:srgbClr val="FFFFFF"/>
        </a:solidFill>
        <a:ln w="19050">
          <a:solidFill>
            <a:srgbClr val="000000"/>
          </a:solidFill>
          <a:miter lim="800000"/>
        </a:ln>
      </xdr:spPr>
    </xdr:sp>
    <xdr:clientData/>
  </xdr:twoCellAnchor>
  <xdr:twoCellAnchor>
    <xdr:from>
      <xdr:col>15</xdr:col>
      <xdr:colOff>176893</xdr:colOff>
      <xdr:row>56</xdr:row>
      <xdr:rowOff>0</xdr:rowOff>
    </xdr:from>
    <xdr:to>
      <xdr:col>16</xdr:col>
      <xdr:colOff>115661</xdr:colOff>
      <xdr:row>56</xdr:row>
      <xdr:rowOff>257175</xdr:rowOff>
    </xdr:to>
    <xdr:sp fLocksText="0">
      <xdr:nvSpPr>
        <xdr:cNvPr id="23" name="Rectangle 88"/>
        <xdr:cNvSpPr>
          <a:spLocks noChangeArrowheads="1"/>
        </xdr:cNvSpPr>
      </xdr:nvSpPr>
      <xdr:spPr>
        <a:xfrm>
          <a:off x="13134975" y="12411075"/>
          <a:ext cx="819150" cy="257175"/>
        </a:xfrm>
        <a:prstGeom prst="rect"/>
        <a:noFill/>
        <a:ln w="9525">
          <a:noFill/>
          <a:miter lim="800000"/>
        </a:ln>
      </xdr:spPr>
      <xdr:txBody>
        <a:bodyPr lIns="36576" tIns="22860" rIns="0" bIns="0" vertOverflow="clip" wrap="square" anchor="t" upright="1"/>
        <a:p>
          <a:pPr algn="l" rtl="0"/>
          <a:r>
            <a:rPr altLang="en-US" lang="ja-JP" sz="1100" u="none" b="1" i="0"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fLocksText="0">
      <xdr:nvSpPr>
        <xdr:cNvPr id="24" name="テキスト ボックス 23"/>
        <xdr:cNvSpPr txBox="1"/>
      </xdr:nvSpPr>
      <xdr:spPr>
        <a:xfrm>
          <a:off x="13211175" y="12630150"/>
          <a:ext cx="4248150" cy="131445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defTabSz="914400" fontAlgn="auto" indent="0" lvl="0" marL="0" marR="0" hangingPunct="1" eaLnBrk="1" latinLnBrk="0">
            <a:lnSpc>
              <a:spcPct val="100000"/>
            </a:lnSpc>
            <a:spcBef>
              <a:spcPts val="0"/>
            </a:spcBef>
            <a:spcAft>
              <a:spcPts val="0"/>
            </a:spcAft>
            <a:buClrTx/>
            <a:buSzTx/>
            <a:buFontTx/>
            <a:buNone/>
          </a:pPr>
          <a:r>
            <a:rPr altLang="ja-JP" lang="ja-JP" sz="1100" u="none" b="0" i="0" kern="0" spc="0" baseline="0">
              <a:ln>
                <a:noFill/>
              </a:ln>
              <a:solidFill>
                <a:srgbClr val="000000"/>
              </a:solidFill>
              <a:effectLst/>
              <a:latin typeface="+mn-lt"/>
              <a:ea typeface="+mn-ea"/>
              <a:cs typeface="+mn-cs"/>
            </a:rPr>
            <a:t>利用なし</a:t>
          </a:r>
          <a:endParaRPr altLang="ja-JP" lang="ja-JP" sz="1000" u="none" b="0" i="0" kern="0" spc="0" baseline="0">
            <a:ln>
              <a:noFill/>
            </a:ln>
            <a:solidFill>
              <a:srgbClr val="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d0efd10-2a3f-430c-bc85-6ccba1ebedb0}">
  <sheetPr>
    <pageSetUpPr fitToPage="1"/>
  </sheetPr>
  <dimension ref="A1:DO53"/>
  <sheetViews>
    <sheetView showGridLines="0" tabSelected="1" workbookViewId="0" topLeftCell="A1"/>
  </sheetViews>
  <sheetFormatPr defaultColWidth="0" defaultRowHeight="10.8"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2: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2:4" ht="24" thickBot="1">
      <c r="B2" s="182" t="s">
        <v>83</v>
      </c>
      <c r="C2" s="182"/>
      <c r="D2" s="183"/>
    </row>
    <row r="3" spans="1:113"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3"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10327549</v>
      </c>
      <c r="BO4" s="371"/>
      <c r="BP4" s="371"/>
      <c r="BQ4" s="371"/>
      <c r="BR4" s="371"/>
      <c r="BS4" s="371"/>
      <c r="BT4" s="371"/>
      <c r="BU4" s="372"/>
      <c r="BV4" s="370">
        <v>10950050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11.5</v>
      </c>
      <c r="DC4" s="377"/>
      <c r="DD4" s="377"/>
      <c r="DE4" s="377"/>
      <c r="DF4" s="377"/>
      <c r="DG4" s="377"/>
      <c r="DH4" s="377"/>
      <c r="DI4" s="378"/>
    </row>
    <row r="5" spans="1:113"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9962816</v>
      </c>
      <c r="BO5" s="408"/>
      <c r="BP5" s="408"/>
      <c r="BQ5" s="408"/>
      <c r="BR5" s="408"/>
      <c r="BS5" s="408"/>
      <c r="BT5" s="408"/>
      <c r="BU5" s="409"/>
      <c r="BV5" s="407">
        <v>10386127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97.900000000000006</v>
      </c>
      <c r="CU5" s="405"/>
      <c r="CV5" s="405"/>
      <c r="CW5" s="405"/>
      <c r="CX5" s="405"/>
      <c r="CY5" s="405"/>
      <c r="CZ5" s="405"/>
      <c r="DA5" s="406"/>
      <c r="DB5" s="404">
        <v>97.200000000000003</v>
      </c>
      <c r="DC5" s="405"/>
      <c r="DD5" s="405"/>
      <c r="DE5" s="405"/>
      <c r="DF5" s="405"/>
      <c r="DG5" s="405"/>
      <c r="DH5" s="405"/>
      <c r="DI5" s="406"/>
    </row>
    <row r="6" spans="1:113"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105</v>
      </c>
      <c r="AZ6" s="442"/>
      <c r="BA6" s="442"/>
      <c r="BB6" s="442"/>
      <c r="BC6" s="442"/>
      <c r="BD6" s="442"/>
      <c r="BE6" s="442"/>
      <c r="BF6" s="442"/>
      <c r="BG6" s="442"/>
      <c r="BH6" s="442"/>
      <c r="BI6" s="442"/>
      <c r="BJ6" s="442"/>
      <c r="BK6" s="442"/>
      <c r="BL6" s="442"/>
      <c r="BM6" s="443"/>
      <c r="BN6" s="407">
        <v>364733</v>
      </c>
      <c r="BO6" s="408"/>
      <c r="BP6" s="408"/>
      <c r="BQ6" s="408"/>
      <c r="BR6" s="408"/>
      <c r="BS6" s="408"/>
      <c r="BT6" s="408"/>
      <c r="BU6" s="409"/>
      <c r="BV6" s="407">
        <v>563923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99.900000000000006</v>
      </c>
      <c r="CU6" s="445"/>
      <c r="CV6" s="445"/>
      <c r="CW6" s="445"/>
      <c r="CX6" s="445"/>
      <c r="CY6" s="445"/>
      <c r="CZ6" s="445"/>
      <c r="DA6" s="446"/>
      <c r="DB6" s="444">
        <v>104.7</v>
      </c>
      <c r="DC6" s="445"/>
      <c r="DD6" s="445"/>
      <c r="DE6" s="445"/>
      <c r="DF6" s="445"/>
      <c r="DG6" s="445"/>
      <c r="DH6" s="445"/>
      <c r="DI6" s="446"/>
    </row>
    <row r="7" spans="1:113"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20535</v>
      </c>
      <c r="BO7" s="408"/>
      <c r="BP7" s="408"/>
      <c r="BQ7" s="408"/>
      <c r="BR7" s="408"/>
      <c r="BS7" s="408"/>
      <c r="BT7" s="408"/>
      <c r="BU7" s="409"/>
      <c r="BV7" s="407">
        <v>27622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4561941</v>
      </c>
      <c r="CU7" s="408"/>
      <c r="CV7" s="408"/>
      <c r="CW7" s="408"/>
      <c r="CX7" s="408"/>
      <c r="CY7" s="408"/>
      <c r="CZ7" s="408"/>
      <c r="DA7" s="409"/>
      <c r="DB7" s="407">
        <v>4680905</v>
      </c>
      <c r="DC7" s="408"/>
      <c r="DD7" s="408"/>
      <c r="DE7" s="408"/>
      <c r="DF7" s="408"/>
      <c r="DG7" s="408"/>
      <c r="DH7" s="408"/>
      <c r="DI7" s="409"/>
    </row>
    <row r="8" spans="1:113"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344198</v>
      </c>
      <c r="BO8" s="408"/>
      <c r="BP8" s="408"/>
      <c r="BQ8" s="408"/>
      <c r="BR8" s="408"/>
      <c r="BS8" s="408"/>
      <c r="BT8" s="408"/>
      <c r="BU8" s="409"/>
      <c r="BV8" s="407">
        <v>536301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0.66000000000000003</v>
      </c>
      <c r="CU8" s="448"/>
      <c r="CV8" s="448"/>
      <c r="CW8" s="448"/>
      <c r="CX8" s="448"/>
      <c r="CY8" s="448"/>
      <c r="CZ8" s="448"/>
      <c r="DA8" s="449"/>
      <c r="DB8" s="447">
        <v>0.68000000000000005</v>
      </c>
      <c r="DC8" s="448"/>
      <c r="DD8" s="448"/>
      <c r="DE8" s="448"/>
      <c r="DF8" s="448"/>
      <c r="DG8" s="448"/>
      <c r="DH8" s="448"/>
      <c r="DI8" s="449"/>
    </row>
    <row r="9" spans="1:113" ht="18.75" customHeight="1" thickBot="1">
      <c r="A9" s="181"/>
      <c r="B9" s="401" t="s">
        <v>114</v>
      </c>
      <c r="C9" s="402"/>
      <c r="D9" s="402"/>
      <c r="E9" s="402"/>
      <c r="F9" s="402"/>
      <c r="G9" s="402"/>
      <c r="H9" s="402"/>
      <c r="I9" s="402"/>
      <c r="J9" s="402"/>
      <c r="K9" s="450"/>
      <c r="L9" s="451" t="s">
        <v>115</v>
      </c>
      <c r="M9" s="452"/>
      <c r="N9" s="452"/>
      <c r="O9" s="452"/>
      <c r="P9" s="452"/>
      <c r="Q9" s="453"/>
      <c r="R9" s="454">
        <v>16958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119</v>
      </c>
      <c r="AZ9" s="442"/>
      <c r="BA9" s="442"/>
      <c r="BB9" s="442"/>
      <c r="BC9" s="442"/>
      <c r="BD9" s="442"/>
      <c r="BE9" s="442"/>
      <c r="BF9" s="442"/>
      <c r="BG9" s="442"/>
      <c r="BH9" s="442"/>
      <c r="BI9" s="442"/>
      <c r="BJ9" s="442"/>
      <c r="BK9" s="442"/>
      <c r="BL9" s="442"/>
      <c r="BM9" s="443"/>
      <c r="BN9" s="407">
        <v>-192103</v>
      </c>
      <c r="BO9" s="408"/>
      <c r="BP9" s="408"/>
      <c r="BQ9" s="408"/>
      <c r="BR9" s="408"/>
      <c r="BS9" s="408"/>
      <c r="BT9" s="408"/>
      <c r="BU9" s="409"/>
      <c r="BV9" s="407">
        <v>61414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8.0999999999999996</v>
      </c>
      <c r="DC9" s="405"/>
      <c r="DD9" s="405"/>
      <c r="DE9" s="405"/>
      <c r="DF9" s="405"/>
      <c r="DG9" s="405"/>
      <c r="DH9" s="405"/>
      <c r="DI9" s="406"/>
    </row>
    <row r="10" spans="1:113" ht="18.75" customHeight="1" thickBot="1">
      <c r="A10" s="181"/>
      <c r="B10" s="401"/>
      <c r="C10" s="402"/>
      <c r="D10" s="402"/>
      <c r="E10" s="402"/>
      <c r="F10" s="402"/>
      <c r="G10" s="402"/>
      <c r="H10" s="402"/>
      <c r="I10" s="402"/>
      <c r="J10" s="402"/>
      <c r="K10" s="450"/>
      <c r="L10" s="457" t="s">
        <v>121</v>
      </c>
      <c r="M10" s="437"/>
      <c r="N10" s="437"/>
      <c r="O10" s="437"/>
      <c r="P10" s="437"/>
      <c r="Q10" s="438"/>
      <c r="R10" s="458">
        <v>17446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419122</v>
      </c>
      <c r="BO10" s="408"/>
      <c r="BP10" s="408"/>
      <c r="BQ10" s="408"/>
      <c r="BR10" s="408"/>
      <c r="BS10" s="408"/>
      <c r="BT10" s="408"/>
      <c r="BU10" s="409"/>
      <c r="BV10" s="407">
        <v>496691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3"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3" ht="18.75" customHeight="1">
      <c r="A12" s="181"/>
      <c r="B12" s="467" t="s">
        <v>131</v>
      </c>
      <c r="C12" s="468"/>
      <c r="D12" s="468"/>
      <c r="E12" s="468"/>
      <c r="F12" s="468"/>
      <c r="G12" s="468"/>
      <c r="H12" s="468"/>
      <c r="I12" s="468"/>
      <c r="J12" s="468"/>
      <c r="K12" s="469"/>
      <c r="L12" s="476" t="s">
        <v>132</v>
      </c>
      <c r="M12" s="477"/>
      <c r="N12" s="477"/>
      <c r="O12" s="477"/>
      <c r="P12" s="477"/>
      <c r="Q12" s="478"/>
      <c r="R12" s="479">
        <v>16409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3" ht="18.75" customHeight="1">
      <c r="A13" s="181"/>
      <c r="B13" s="470"/>
      <c r="C13" s="471"/>
      <c r="D13" s="471"/>
      <c r="E13" s="471"/>
      <c r="F13" s="471"/>
      <c r="G13" s="471"/>
      <c r="H13" s="471"/>
      <c r="I13" s="471"/>
      <c r="J13" s="471"/>
      <c r="K13" s="472"/>
      <c r="L13" s="190"/>
      <c r="M13" s="498" t="s">
        <v>139</v>
      </c>
      <c r="N13" s="499"/>
      <c r="O13" s="499"/>
      <c r="P13" s="499"/>
      <c r="Q13" s="500"/>
      <c r="R13" s="491">
        <v>16257</v>
      </c>
      <c r="S13" s="492"/>
      <c r="T13" s="492"/>
      <c r="U13" s="492"/>
      <c r="V13" s="493"/>
      <c r="W13" s="423" t="s">
        <v>140</v>
      </c>
      <c r="X13" s="424"/>
      <c r="Y13" s="424"/>
      <c r="Z13" s="424"/>
      <c r="AA13" s="424"/>
      <c r="AB13" s="414"/>
      <c r="AC13" s="458">
        <v>137</v>
      </c>
      <c r="AD13" s="459"/>
      <c r="AE13" s="459"/>
      <c r="AF13" s="459"/>
      <c r="AG13" s="501"/>
      <c r="AH13" s="458">
        <v>150</v>
      </c>
      <c r="AI13" s="459"/>
      <c r="AJ13" s="459"/>
      <c r="AK13" s="459"/>
      <c r="AL13" s="460"/>
      <c r="AM13" s="436" t="s">
        <v>141</v>
      </c>
      <c r="AN13" s="437"/>
      <c r="AO13" s="437"/>
      <c r="AP13" s="437"/>
      <c r="AQ13" s="437"/>
      <c r="AR13" s="437"/>
      <c r="AS13" s="437"/>
      <c r="AT13" s="438"/>
      <c r="AU13" s="439" t="s">
        <v>108</v>
      </c>
      <c r="AV13" s="440"/>
      <c r="AW13" s="440"/>
      <c r="AX13" s="440"/>
      <c r="AY13" s="441" t="s">
        <v>143</v>
      </c>
      <c r="AZ13" s="442"/>
      <c r="BA13" s="442"/>
      <c r="BB13" s="442"/>
      <c r="BC13" s="442"/>
      <c r="BD13" s="442"/>
      <c r="BE13" s="442"/>
      <c r="BF13" s="442"/>
      <c r="BG13" s="442"/>
      <c r="BH13" s="442"/>
      <c r="BI13" s="442"/>
      <c r="BJ13" s="442"/>
      <c r="BK13" s="442"/>
      <c r="BL13" s="442"/>
      <c r="BM13" s="443"/>
      <c r="BN13" s="407">
        <v>227019</v>
      </c>
      <c r="BO13" s="408"/>
      <c r="BP13" s="408"/>
      <c r="BQ13" s="408"/>
      <c r="BR13" s="408"/>
      <c r="BS13" s="408"/>
      <c r="BT13" s="408"/>
      <c r="BU13" s="409"/>
      <c r="BV13" s="407">
        <v>558105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3.8999999999999999</v>
      </c>
      <c r="CU13" s="405"/>
      <c r="CV13" s="405"/>
      <c r="CW13" s="405"/>
      <c r="CX13" s="405"/>
      <c r="CY13" s="405"/>
      <c r="CZ13" s="405"/>
      <c r="DA13" s="406"/>
      <c r="DB13" s="404">
        <v>4.0999999999999996</v>
      </c>
      <c r="DC13" s="405"/>
      <c r="DD13" s="405"/>
      <c r="DE13" s="405"/>
      <c r="DF13" s="405"/>
      <c r="DG13" s="405"/>
      <c r="DH13" s="405"/>
      <c r="DI13" s="406"/>
    </row>
    <row r="14" spans="1:113" ht="18.75" customHeight="1" thickBot="1">
      <c r="A14" s="181"/>
      <c r="B14" s="470"/>
      <c r="C14" s="471"/>
      <c r="D14" s="471"/>
      <c r="E14" s="471"/>
      <c r="F14" s="471"/>
      <c r="G14" s="471"/>
      <c r="H14" s="471"/>
      <c r="I14" s="471"/>
      <c r="J14" s="471"/>
      <c r="K14" s="472"/>
      <c r="L14" s="488" t="s">
        <v>145</v>
      </c>
      <c r="M14" s="489"/>
      <c r="N14" s="489"/>
      <c r="O14" s="489"/>
      <c r="P14" s="489"/>
      <c r="Q14" s="490"/>
      <c r="R14" s="491">
        <v>16549</v>
      </c>
      <c r="S14" s="492"/>
      <c r="T14" s="492"/>
      <c r="U14" s="492"/>
      <c r="V14" s="493"/>
      <c r="W14" s="397"/>
      <c r="X14" s="398"/>
      <c r="Y14" s="398"/>
      <c r="Z14" s="398"/>
      <c r="AA14" s="398"/>
      <c r="AB14" s="387"/>
      <c r="AC14" s="494">
        <v>2.1000000000000001</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3" ht="18.75" customHeight="1">
      <c r="A15" s="181"/>
      <c r="B15" s="470"/>
      <c r="C15" s="471"/>
      <c r="D15" s="471"/>
      <c r="E15" s="471"/>
      <c r="F15" s="471"/>
      <c r="G15" s="471"/>
      <c r="H15" s="471"/>
      <c r="I15" s="471"/>
      <c r="J15" s="471"/>
      <c r="K15" s="472"/>
      <c r="L15" s="190"/>
      <c r="M15" s="498" t="s">
        <v>139</v>
      </c>
      <c r="N15" s="499"/>
      <c r="O15" s="499"/>
      <c r="P15" s="499"/>
      <c r="Q15" s="500"/>
      <c r="R15" s="491">
        <v>16428</v>
      </c>
      <c r="S15" s="492"/>
      <c r="T15" s="492"/>
      <c r="U15" s="492"/>
      <c r="V15" s="493"/>
      <c r="W15" s="423" t="s">
        <v>149</v>
      </c>
      <c r="X15" s="424"/>
      <c r="Y15" s="424"/>
      <c r="Z15" s="424"/>
      <c r="AA15" s="424"/>
      <c r="AB15" s="414"/>
      <c r="AC15" s="458">
        <v>1627</v>
      </c>
      <c r="AD15" s="459"/>
      <c r="AE15" s="459"/>
      <c r="AF15" s="459"/>
      <c r="AG15" s="501"/>
      <c r="AH15" s="458">
        <v>1828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2382890</v>
      </c>
      <c r="BO15" s="371"/>
      <c r="BP15" s="371"/>
      <c r="BQ15" s="371"/>
      <c r="BR15" s="371"/>
      <c r="BS15" s="371"/>
      <c r="BT15" s="371"/>
      <c r="BU15" s="372"/>
      <c r="BV15" s="370">
        <v>2382545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3"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25.300000000000001</v>
      </c>
      <c r="AD16" s="495"/>
      <c r="AE16" s="495"/>
      <c r="AF16" s="495"/>
      <c r="AG16" s="496"/>
      <c r="AH16" s="494">
        <v>26.5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3817168</v>
      </c>
      <c r="BO16" s="408"/>
      <c r="BP16" s="408"/>
      <c r="BQ16" s="408"/>
      <c r="BR16" s="408"/>
      <c r="BS16" s="408"/>
      <c r="BT16" s="408"/>
      <c r="BU16" s="409"/>
      <c r="BV16" s="407">
        <v>3683209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4672</v>
      </c>
      <c r="AD17" s="459"/>
      <c r="AE17" s="459"/>
      <c r="AF17" s="459"/>
      <c r="AG17" s="501"/>
      <c r="AH17" s="458">
        <v>4932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3024281</v>
      </c>
      <c r="BO17" s="408"/>
      <c r="BP17" s="408"/>
      <c r="BQ17" s="408"/>
      <c r="BR17" s="408"/>
      <c r="BS17" s="408"/>
      <c r="BT17" s="408"/>
      <c r="BU17" s="409"/>
      <c r="BV17" s="407">
        <v>3026806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28.07</v>
      </c>
      <c r="M18" s="531"/>
      <c r="N18" s="531"/>
      <c r="O18" s="531"/>
      <c r="P18" s="531"/>
      <c r="Q18" s="531"/>
      <c r="R18" s="532"/>
      <c r="S18" s="532"/>
      <c r="T18" s="532"/>
      <c r="U18" s="532"/>
      <c r="V18" s="533"/>
      <c r="W18" s="425"/>
      <c r="X18" s="426"/>
      <c r="Y18" s="426"/>
      <c r="Z18" s="426"/>
      <c r="AA18" s="426"/>
      <c r="AB18" s="417"/>
      <c r="AC18" s="534">
        <v>72.599999999999994</v>
      </c>
      <c r="AD18" s="535"/>
      <c r="AE18" s="535"/>
      <c r="AF18" s="535"/>
      <c r="AG18" s="536"/>
      <c r="AH18" s="534">
        <v>71.400000000000006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4718695</v>
      </c>
      <c r="BO18" s="408"/>
      <c r="BP18" s="408"/>
      <c r="BQ18" s="408"/>
      <c r="BR18" s="408"/>
      <c r="BS18" s="408"/>
      <c r="BT18" s="408"/>
      <c r="BU18" s="409"/>
      <c r="BV18" s="407">
        <v>4664525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604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6679512</v>
      </c>
      <c r="BO19" s="408"/>
      <c r="BP19" s="408"/>
      <c r="BQ19" s="408"/>
      <c r="BR19" s="408"/>
      <c r="BS19" s="408"/>
      <c r="BT19" s="408"/>
      <c r="BU19" s="409"/>
      <c r="BV19" s="407">
        <v>6686322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6012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5355845</v>
      </c>
      <c r="BO22" s="371"/>
      <c r="BP22" s="371"/>
      <c r="BQ22" s="371"/>
      <c r="BR22" s="371"/>
      <c r="BS22" s="371"/>
      <c r="BT22" s="371"/>
      <c r="BU22" s="372"/>
      <c r="BV22" s="370">
        <v>5647461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4068307</v>
      </c>
      <c r="BO23" s="408"/>
      <c r="BP23" s="408"/>
      <c r="BQ23" s="408"/>
      <c r="BR23" s="408"/>
      <c r="BS23" s="408"/>
      <c r="BT23" s="408"/>
      <c r="BU23" s="409"/>
      <c r="BV23" s="407">
        <v>4280532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7900</v>
      </c>
      <c r="R24" s="459"/>
      <c r="S24" s="459"/>
      <c r="T24" s="459"/>
      <c r="U24" s="459"/>
      <c r="V24" s="501"/>
      <c r="W24" s="553"/>
      <c r="X24" s="554"/>
      <c r="Y24" s="555"/>
      <c r="Z24" s="457" t="s">
        <v>174</v>
      </c>
      <c r="AA24" s="437"/>
      <c r="AB24" s="437"/>
      <c r="AC24" s="437"/>
      <c r="AD24" s="437"/>
      <c r="AE24" s="437"/>
      <c r="AF24" s="437"/>
      <c r="AG24" s="438"/>
      <c r="AH24" s="458">
        <v>142</v>
      </c>
      <c r="AI24" s="459"/>
      <c r="AJ24" s="459"/>
      <c r="AK24" s="459"/>
      <c r="AL24" s="501"/>
      <c r="AM24" s="458">
        <v>438070</v>
      </c>
      <c r="AN24" s="459"/>
      <c r="AO24" s="459"/>
      <c r="AP24" s="459"/>
      <c r="AQ24" s="459"/>
      <c r="AR24" s="501"/>
      <c r="AS24" s="458">
        <v>3085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1703963</v>
      </c>
      <c r="BO24" s="408"/>
      <c r="BP24" s="408"/>
      <c r="BQ24" s="408"/>
      <c r="BR24" s="408"/>
      <c r="BS24" s="408"/>
      <c r="BT24" s="408"/>
      <c r="BU24" s="409"/>
      <c r="BV24" s="407">
        <v>1751946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6900</v>
      </c>
      <c r="R25" s="459"/>
      <c r="S25" s="459"/>
      <c r="T25" s="459"/>
      <c r="U25" s="459"/>
      <c r="V25" s="501"/>
      <c r="W25" s="553"/>
      <c r="X25" s="554"/>
      <c r="Y25" s="555"/>
      <c r="Z25" s="457" t="s">
        <v>177</v>
      </c>
      <c r="AA25" s="437"/>
      <c r="AB25" s="437"/>
      <c r="AC25" s="437"/>
      <c r="AD25" s="437"/>
      <c r="AE25" s="437"/>
      <c r="AF25" s="437"/>
      <c r="AG25" s="438"/>
      <c r="AH25" s="458" t="s">
        <v>130</v>
      </c>
      <c r="AI25" s="459"/>
      <c r="AJ25" s="459"/>
      <c r="AK25" s="459"/>
      <c r="AL25" s="501"/>
      <c r="AM25" s="458" t="s">
        <v>130</v>
      </c>
      <c r="AN25" s="459"/>
      <c r="AO25" s="459"/>
      <c r="AP25" s="459"/>
      <c r="AQ25" s="459"/>
      <c r="AR25" s="501"/>
      <c r="AS25" s="458" t="s">
        <v>130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509180</v>
      </c>
      <c r="BO25" s="371"/>
      <c r="BP25" s="371"/>
      <c r="BQ25" s="371"/>
      <c r="BR25" s="371"/>
      <c r="BS25" s="371"/>
      <c r="BT25" s="371"/>
      <c r="BU25" s="372"/>
      <c r="BV25" s="370">
        <v>528045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6600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15500</v>
      </c>
      <c r="AN26" s="459"/>
      <c r="AO26" s="459"/>
      <c r="AP26" s="459"/>
      <c r="AQ26" s="459"/>
      <c r="AR26" s="501"/>
      <c r="AS26" s="458">
        <v>3100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4200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3600</v>
      </c>
      <c r="R28" s="459"/>
      <c r="S28" s="459"/>
      <c r="T28" s="459"/>
      <c r="U28" s="459"/>
      <c r="V28" s="501"/>
      <c r="W28" s="553"/>
      <c r="X28" s="554"/>
      <c r="Y28" s="555"/>
      <c r="Z28" s="457" t="s">
        <v>189</v>
      </c>
      <c r="AA28" s="437"/>
      <c r="AB28" s="437"/>
      <c r="AC28" s="437"/>
      <c r="AD28" s="437"/>
      <c r="AE28" s="437"/>
      <c r="AF28" s="437"/>
      <c r="AG28" s="438"/>
      <c r="AH28" s="458" t="s">
        <v>130</v>
      </c>
      <c r="AI28" s="459"/>
      <c r="AJ28" s="459"/>
      <c r="AK28" s="459"/>
      <c r="AL28" s="501"/>
      <c r="AM28" s="458" t="s">
        <v>130</v>
      </c>
      <c r="AN28" s="459"/>
      <c r="AO28" s="459"/>
      <c r="AP28" s="459"/>
      <c r="AQ28" s="459"/>
      <c r="AR28" s="501"/>
      <c r="AS28" s="458" t="s">
        <v>130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2961299</v>
      </c>
      <c r="BO28" s="371"/>
      <c r="BP28" s="371"/>
      <c r="BQ28" s="371"/>
      <c r="BR28" s="371"/>
      <c r="BS28" s="371"/>
      <c r="BT28" s="371"/>
      <c r="BU28" s="372"/>
      <c r="BV28" s="370">
        <v>2542177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12</v>
      </c>
      <c r="M29" s="459"/>
      <c r="N29" s="459"/>
      <c r="O29" s="459"/>
      <c r="P29" s="501"/>
      <c r="Q29" s="458">
        <v>3450</v>
      </c>
      <c r="R29" s="459"/>
      <c r="S29" s="459"/>
      <c r="T29" s="459"/>
      <c r="U29" s="459"/>
      <c r="V29" s="501"/>
      <c r="W29" s="556"/>
      <c r="X29" s="557"/>
      <c r="Y29" s="558"/>
      <c r="Z29" s="457" t="s">
        <v>192</v>
      </c>
      <c r="AA29" s="437"/>
      <c r="AB29" s="437"/>
      <c r="AC29" s="437"/>
      <c r="AD29" s="437"/>
      <c r="AE29" s="437"/>
      <c r="AF29" s="437"/>
      <c r="AG29" s="438"/>
      <c r="AH29" s="458">
        <v>143</v>
      </c>
      <c r="AI29" s="459"/>
      <c r="AJ29" s="459"/>
      <c r="AK29" s="459"/>
      <c r="AL29" s="501"/>
      <c r="AM29" s="458">
        <v>443010</v>
      </c>
      <c r="AN29" s="459"/>
      <c r="AO29" s="459"/>
      <c r="AP29" s="459"/>
      <c r="AQ29" s="459"/>
      <c r="AR29" s="501"/>
      <c r="AS29" s="458">
        <v>3098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256886</v>
      </c>
      <c r="BO29" s="408"/>
      <c r="BP29" s="408"/>
      <c r="BQ29" s="408"/>
      <c r="BR29" s="408"/>
      <c r="BS29" s="408"/>
      <c r="BT29" s="408"/>
      <c r="BU29" s="409"/>
      <c r="BV29" s="407">
        <v>256958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96.900000000000006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1123062</v>
      </c>
      <c r="BO30" s="527"/>
      <c r="BP30" s="527"/>
      <c r="BQ30" s="527"/>
      <c r="BR30" s="527"/>
      <c r="BS30" s="527"/>
      <c r="BT30" s="527"/>
      <c r="BU30" s="528"/>
      <c r="BV30" s="526">
        <v>761948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2 113: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秋川流域斎場組合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日の出町土地開発公社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si="0" ref="AM35:AM43">IF(AO35="","",AM34+1)</f>
        <v/>
      </c>
      <c r="AN35" s="597"/>
      <c r="AO35" s="598"/>
      <c r="AP35" s="598"/>
      <c r="AQ35" s="598"/>
      <c r="AR35" s="598"/>
      <c r="AS35" s="598"/>
      <c r="AT35" s="598"/>
      <c r="AU35" s="598"/>
      <c r="AV35" s="598"/>
      <c r="AW35" s="598"/>
      <c r="AX35" s="598"/>
      <c r="AY35" s="598"/>
      <c r="AZ35" s="598"/>
      <c r="BA35" s="598"/>
      <c r="BB35" s="598"/>
      <c r="BC35" s="598"/>
      <c r="BD35" s="181"/>
      <c r="BE35" s="597" t="str">
        <f t="shared" si="1" ref="BE35:BE43">IF(BG35="","",BE34+1)</f>
        <v/>
      </c>
      <c r="BF35" s="597"/>
      <c r="BG35" s="598"/>
      <c r="BH35" s="598"/>
      <c r="BI35" s="598"/>
      <c r="BJ35" s="598"/>
      <c r="BK35" s="598"/>
      <c r="BL35" s="598"/>
      <c r="BM35" s="598"/>
      <c r="BN35" s="598"/>
      <c r="BO35" s="598"/>
      <c r="BP35" s="598"/>
      <c r="BQ35" s="598"/>
      <c r="BR35" s="598"/>
      <c r="BS35" s="598"/>
      <c r="BT35" s="598"/>
      <c r="BU35" s="598"/>
      <c r="BV35" s="181"/>
      <c r="BW35" s="597">
        <f t="shared" si="2" ref="BW35:BW43">IF(BY35="","",BW34+1)</f>
        <v>7</v>
      </c>
      <c r="BX35" s="597"/>
      <c r="BY35" s="598" t="str">
        <f>IF('各会計、関係団体の財政状況及び健全化判断比率'!B69="","",'各会計、関係団体の財政状況及び健全化判断比率'!B69)</f>
        <v>西秋川衛生組合</v>
      </c>
      <c r="BZ35" s="598"/>
      <c r="CA35" s="598"/>
      <c r="CB35" s="598"/>
      <c r="CC35" s="598"/>
      <c r="CD35" s="598"/>
      <c r="CE35" s="598"/>
      <c r="CF35" s="598"/>
      <c r="CG35" s="598"/>
      <c r="CH35" s="598"/>
      <c r="CI35" s="598"/>
      <c r="CJ35" s="598"/>
      <c r="CK35" s="598"/>
      <c r="CL35" s="598"/>
      <c r="CM35" s="598"/>
      <c r="CN35" s="181"/>
      <c r="CO35" s="597">
        <f t="shared" si="3" ref="CO35:CO43">IF(CQ35="","",CO34+1)</f>
        <v>16</v>
      </c>
      <c r="CP35" s="597"/>
      <c r="CQ35" s="598" t="str">
        <f>IF('各会計、関係団体の財政状況及び健全化判断比率'!BS8="","",'各会計、関係団体の財政状況及び健全化判断比率'!BS8)</f>
        <v>日の出町サービス総合センター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si="4" ref="U36:U43">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阿伎留病院企業団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東京市町村総合事務組合(一般会計)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si="5" ref="C38:C43">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東京市町村総合事務組合(交通災害共済特別会計)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東京都市町村議会議員公務災害補償等組合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東京都後期高齢者医療広域連合（一般会計）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2: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東京都後期高齢者医療広域連合（医療特別会計）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2: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2: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ht="10.8"/>
    <row r="46" spans="2:113" ht="10.8">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5:113" ht="10.8">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5:113" ht="10.8">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ht="10.8">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ht="10.8">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ht="10.8">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ht="10.8">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ht="10.8">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ht="10.8"/>
    <row r="55" ht="10.8"/>
    <row r="56" ht="10.8"/>
  </sheetData>
  <sheetProtection algorithmName="SHA-512" hashValue="78lAKxpj7+zc61DA6vIyf0xIL4pxQ4qyTNA+jSwS9uTDIp95V97+UlNZ0S3kVBMYEKdty9QWF7LD0MudWp497A==" saltValue="TJO2z/XPTt0+Ov3zgw+4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5" bottom="0.393700787401575" header="0.196850393700787" footer="0.196850393700787"/>
  <pageSetup cellComments="asDisplayed"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72f6eb-a7ed-4647-a4d1-48ccb5167f9c}">
  <sheetPr codeName="MasterSheet5">
    <pageSetUpPr fitToPage="1"/>
  </sheetPr>
  <dimension ref="A1:P45"/>
  <sheetViews>
    <sheetView showGridLines="0" zoomScaleSheetLayoutView="100" workbookViewId="0" topLeftCell="A1"/>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51" t="s">
        <v>393</v>
      </c>
      <c r="D34" s="1151"/>
      <c r="E34" s="1152"/>
      <c r="F34" s="32">
        <v>5.5</v>
      </c>
      <c r="G34" s="33">
        <v>7.1299999999999999</v>
      </c>
      <c r="H34" s="33">
        <v>10.699999999999999</v>
      </c>
      <c r="I34" s="33">
        <v>11.449999999999999</v>
      </c>
      <c r="J34" s="34">
        <v>7.54</v>
      </c>
      <c r="K34" s="22"/>
      <c r="L34" s="22"/>
      <c r="M34" s="22"/>
      <c r="N34" s="22"/>
      <c r="O34" s="22"/>
      <c r="P34" s="22"/>
    </row>
    <row r="35" spans="1:16" ht="39" customHeight="1">
      <c r="A35" s="22"/>
      <c r="B35" s="35"/>
      <c r="C35" s="1145" t="s">
        <v>410</v>
      </c>
      <c r="D35" s="1146"/>
      <c r="E35" s="1147"/>
      <c r="F35" s="36">
        <v>0.54000000000000004</v>
      </c>
      <c r="G35" s="37">
        <v>0.85999999999999999</v>
      </c>
      <c r="H35" s="37">
        <v>0.64000000000000001</v>
      </c>
      <c r="I35" s="37">
        <v>0.76000000000000001</v>
      </c>
      <c r="J35" s="38">
        <v>1.8300000000000001</v>
      </c>
      <c r="K35" s="22"/>
      <c r="L35" s="22"/>
      <c r="M35" s="22"/>
      <c r="N35" s="22"/>
      <c r="O35" s="22"/>
      <c r="P35" s="22"/>
    </row>
    <row r="36" spans="1:16" ht="39" customHeight="1">
      <c r="A36" s="22"/>
      <c r="B36" s="35"/>
      <c r="C36" s="1145" t="s">
        <v>408</v>
      </c>
      <c r="D36" s="1146"/>
      <c r="E36" s="1147"/>
      <c r="F36" s="36">
        <v>2.5499999999999998</v>
      </c>
      <c r="G36" s="37">
        <v>1.3</v>
      </c>
      <c r="H36" s="37">
        <v>2.1600000000000001</v>
      </c>
      <c r="I36" s="37">
        <v>1.6200000000000001</v>
      </c>
      <c r="J36" s="38">
        <v>1.75</v>
      </c>
      <c r="K36" s="22"/>
      <c r="L36" s="22"/>
      <c r="M36" s="22"/>
      <c r="N36" s="22"/>
      <c r="O36" s="22"/>
      <c r="P36" s="22"/>
    </row>
    <row r="37" spans="1:16" ht="39" customHeight="1">
      <c r="A37" s="22"/>
      <c r="B37" s="35"/>
      <c r="C37" s="1145" t="s">
        <v>407</v>
      </c>
      <c r="D37" s="1146"/>
      <c r="E37" s="1147"/>
      <c r="F37" s="36">
        <v>0.75</v>
      </c>
      <c r="G37" s="37">
        <v>1.1200000000000001</v>
      </c>
      <c r="H37" s="37">
        <v>0.91000000000000003</v>
      </c>
      <c r="I37" s="37">
        <v>2.1299999999999999</v>
      </c>
      <c r="J37" s="38">
        <v>1.54</v>
      </c>
      <c r="K37" s="22"/>
      <c r="L37" s="22"/>
      <c r="M37" s="22"/>
      <c r="N37" s="22"/>
      <c r="O37" s="22"/>
      <c r="P37" s="22"/>
    </row>
    <row r="38" spans="1:16" ht="39" customHeight="1">
      <c r="A38" s="22"/>
      <c r="B38" s="35"/>
      <c r="C38" s="1145" t="s">
        <v>409</v>
      </c>
      <c r="D38" s="1146"/>
      <c r="E38" s="1147"/>
      <c r="F38" s="36">
        <v>0.16</v>
      </c>
      <c r="G38" s="37">
        <v>0.14000000000000001</v>
      </c>
      <c r="H38" s="37">
        <v>0.13</v>
      </c>
      <c r="I38" s="37">
        <v>0.12</v>
      </c>
      <c r="J38" s="38">
        <v>0.16</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574</v>
      </c>
      <c r="D42" s="1146"/>
      <c r="E42" s="1147"/>
      <c r="F42" s="36" t="s">
        <v>130</v>
      </c>
      <c r="G42" s="37" t="s">
        <v>130</v>
      </c>
      <c r="H42" s="37" t="s">
        <v>130</v>
      </c>
      <c r="I42" s="37" t="s">
        <v>130</v>
      </c>
      <c r="J42" s="38" t="s">
        <v>130</v>
      </c>
      <c r="K42" s="22"/>
      <c r="L42" s="22"/>
      <c r="M42" s="22"/>
      <c r="N42" s="22"/>
      <c r="O42" s="22"/>
      <c r="P42" s="22"/>
    </row>
    <row r="43" spans="1:16" ht="39" customHeight="1" thickBot="1">
      <c r="A43" s="22"/>
      <c r="B43" s="40"/>
      <c r="C43" s="1148" t="s">
        <v>575</v>
      </c>
      <c r="D43" s="1149"/>
      <c r="E43" s="1150"/>
      <c r="F43" s="41" t="s">
        <v>130</v>
      </c>
      <c r="G43" s="42" t="s">
        <v>130</v>
      </c>
      <c r="H43" s="42" t="s">
        <v>130</v>
      </c>
      <c r="I43" s="42" t="s">
        <v>130</v>
      </c>
      <c r="J43" s="43" t="s">
        <v>130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RcS9MJgQRNVCyIV/54a1fF6szW4SciHXE0HyTs66GibwIzD1JJ1hShBMDMKgPP5XpPu7wyqwOC1xv4CRSW/aRA==" saltValue="Pl9k4TAkBZ5pohE/Pt0vDQ==" spinCount="100000"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 bottom="0" header="0" footer="0"/>
  <pageSetup horizontalDpi="300" verticalDpi="300" orientation="landscape" paperSize="9" scale="60" r:id="rId2"/>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7a61af5-9712-4474-a0b1-b74192a4d195}">
  <sheetPr codeName="MasterSheet6">
    <pageSetUpPr fitToPage="1"/>
  </sheetPr>
  <dimension ref="A1:U64"/>
  <sheetViews>
    <sheetView showGridLines="0" zoomScaleSheetLayoutView="55" workbookViewId="0" topLeftCell="A1"/>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53" t="s">
        <v>11</v>
      </c>
      <c r="C45" s="1154"/>
      <c r="D45" s="58"/>
      <c r="E45" s="1159" t="s">
        <v>12</v>
      </c>
      <c r="F45" s="1159"/>
      <c r="G45" s="1159"/>
      <c r="H45" s="1159"/>
      <c r="I45" s="1159"/>
      <c r="J45" s="1160"/>
      <c r="K45" s="59">
        <v>531</v>
      </c>
      <c r="L45" s="60">
        <v>549</v>
      </c>
      <c r="M45" s="60">
        <v>561</v>
      </c>
      <c r="N45" s="60">
        <v>570</v>
      </c>
      <c r="O45" s="61">
        <v>584</v>
      </c>
      <c r="P45" s="48"/>
      <c r="Q45" s="48"/>
      <c r="R45" s="48"/>
      <c r="S45" s="48"/>
      <c r="T45" s="48"/>
      <c r="U45" s="48"/>
    </row>
    <row r="46" spans="1:21" ht="30.75" customHeight="1">
      <c r="A46" s="48"/>
      <c r="B46" s="1155"/>
      <c r="C46" s="1156"/>
      <c r="D46" s="62"/>
      <c r="E46" s="1161" t="s">
        <v>13</v>
      </c>
      <c r="F46" s="1161"/>
      <c r="G46" s="1161"/>
      <c r="H46" s="1161"/>
      <c r="I46" s="1161"/>
      <c r="J46" s="1162"/>
      <c r="K46" s="63" t="s">
        <v>130</v>
      </c>
      <c r="L46" s="64" t="s">
        <v>130</v>
      </c>
      <c r="M46" s="64" t="s">
        <v>130</v>
      </c>
      <c r="N46" s="64" t="s">
        <v>130</v>
      </c>
      <c r="O46" s="65" t="s">
        <v>130</v>
      </c>
      <c r="P46" s="48"/>
      <c r="Q46" s="48"/>
      <c r="R46" s="48"/>
      <c r="S46" s="48"/>
      <c r="T46" s="48"/>
      <c r="U46" s="48"/>
    </row>
    <row r="47" spans="1:21" ht="30.75" customHeight="1">
      <c r="A47" s="48"/>
      <c r="B47" s="1155"/>
      <c r="C47" s="1156"/>
      <c r="D47" s="62"/>
      <c r="E47" s="1161" t="s">
        <v>14</v>
      </c>
      <c r="F47" s="1161"/>
      <c r="G47" s="1161"/>
      <c r="H47" s="1161"/>
      <c r="I47" s="1161"/>
      <c r="J47" s="1162"/>
      <c r="K47" s="63" t="s">
        <v>130</v>
      </c>
      <c r="L47" s="64" t="s">
        <v>130</v>
      </c>
      <c r="M47" s="64" t="s">
        <v>130</v>
      </c>
      <c r="N47" s="64" t="s">
        <v>130</v>
      </c>
      <c r="O47" s="65" t="s">
        <v>130</v>
      </c>
      <c r="P47" s="48"/>
      <c r="Q47" s="48"/>
      <c r="R47" s="48"/>
      <c r="S47" s="48"/>
      <c r="T47" s="48"/>
      <c r="U47" s="48"/>
    </row>
    <row r="48" spans="1:21" ht="30.75" customHeight="1">
      <c r="A48" s="48"/>
      <c r="B48" s="1155"/>
      <c r="C48" s="1156"/>
      <c r="D48" s="62"/>
      <c r="E48" s="1161" t="s">
        <v>15</v>
      </c>
      <c r="F48" s="1161"/>
      <c r="G48" s="1161"/>
      <c r="H48" s="1161"/>
      <c r="I48" s="1161"/>
      <c r="J48" s="1162"/>
      <c r="K48" s="63">
        <v>364</v>
      </c>
      <c r="L48" s="64">
        <v>322</v>
      </c>
      <c r="M48" s="64">
        <v>318</v>
      </c>
      <c r="N48" s="64">
        <v>284</v>
      </c>
      <c r="O48" s="65">
        <v>245</v>
      </c>
      <c r="P48" s="48"/>
      <c r="Q48" s="48"/>
      <c r="R48" s="48"/>
      <c r="S48" s="48"/>
      <c r="T48" s="48"/>
      <c r="U48" s="48"/>
    </row>
    <row r="49" spans="1:21" ht="30.75" customHeight="1">
      <c r="A49" s="48"/>
      <c r="B49" s="1155"/>
      <c r="C49" s="1156"/>
      <c r="D49" s="62"/>
      <c r="E49" s="1161" t="s">
        <v>16</v>
      </c>
      <c r="F49" s="1161"/>
      <c r="G49" s="1161"/>
      <c r="H49" s="1161"/>
      <c r="I49" s="1161"/>
      <c r="J49" s="1162"/>
      <c r="K49" s="63">
        <v>138</v>
      </c>
      <c r="L49" s="64">
        <v>123</v>
      </c>
      <c r="M49" s="64">
        <v>134</v>
      </c>
      <c r="N49" s="64">
        <v>128</v>
      </c>
      <c r="O49" s="65">
        <v>139</v>
      </c>
      <c r="P49" s="48"/>
      <c r="Q49" s="48"/>
      <c r="R49" s="48"/>
      <c r="S49" s="48"/>
      <c r="T49" s="48"/>
      <c r="U49" s="48"/>
    </row>
    <row r="50" spans="1:21" ht="30.75" customHeight="1">
      <c r="A50" s="48"/>
      <c r="B50" s="1155"/>
      <c r="C50" s="1156"/>
      <c r="D50" s="62"/>
      <c r="E50" s="1161" t="s">
        <v>17</v>
      </c>
      <c r="F50" s="1161"/>
      <c r="G50" s="1161"/>
      <c r="H50" s="1161"/>
      <c r="I50" s="1161"/>
      <c r="J50" s="1162"/>
      <c r="K50" s="63" t="s">
        <v>130</v>
      </c>
      <c r="L50" s="64" t="s">
        <v>130</v>
      </c>
      <c r="M50" s="64" t="s">
        <v>130</v>
      </c>
      <c r="N50" s="64" t="s">
        <v>130</v>
      </c>
      <c r="O50" s="65" t="s">
        <v>130</v>
      </c>
      <c r="P50" s="48"/>
      <c r="Q50" s="48"/>
      <c r="R50" s="48"/>
      <c r="S50" s="48"/>
      <c r="T50" s="48"/>
      <c r="U50" s="48"/>
    </row>
    <row r="51" spans="1:21" ht="30.75" customHeight="1">
      <c r="A51" s="48"/>
      <c r="B51" s="1157"/>
      <c r="C51" s="1158"/>
      <c r="D51" s="66"/>
      <c r="E51" s="1161" t="s">
        <v>18</v>
      </c>
      <c r="F51" s="1161"/>
      <c r="G51" s="1161"/>
      <c r="H51" s="1161"/>
      <c r="I51" s="1161"/>
      <c r="J51" s="1162"/>
      <c r="K51" s="63" t="s">
        <v>130</v>
      </c>
      <c r="L51" s="64" t="s">
        <v>130</v>
      </c>
      <c r="M51" s="64" t="s">
        <v>130</v>
      </c>
      <c r="N51" s="64" t="s">
        <v>130</v>
      </c>
      <c r="O51" s="65" t="s">
        <v>130</v>
      </c>
      <c r="P51" s="48"/>
      <c r="Q51" s="48"/>
      <c r="R51" s="48"/>
      <c r="S51" s="48"/>
      <c r="T51" s="48"/>
      <c r="U51" s="48"/>
    </row>
    <row r="52" spans="1:21" ht="30.75" customHeight="1">
      <c r="A52" s="48"/>
      <c r="B52" s="1163" t="s">
        <v>19</v>
      </c>
      <c r="C52" s="1164"/>
      <c r="D52" s="66"/>
      <c r="E52" s="1161" t="s">
        <v>20</v>
      </c>
      <c r="F52" s="1161"/>
      <c r="G52" s="1161"/>
      <c r="H52" s="1161"/>
      <c r="I52" s="1161"/>
      <c r="J52" s="1162"/>
      <c r="K52" s="63">
        <v>855</v>
      </c>
      <c r="L52" s="64">
        <v>848</v>
      </c>
      <c r="M52" s="64">
        <v>844</v>
      </c>
      <c r="N52" s="64">
        <v>819</v>
      </c>
      <c r="O52" s="65">
        <v>827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178</v>
      </c>
      <c r="L53" s="69">
        <v>146</v>
      </c>
      <c r="M53" s="69">
        <v>169</v>
      </c>
      <c r="N53" s="69">
        <v>163</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2:15" ht="31.5" customHeight="1">
      <c r="B58" s="1169" t="s">
        <v>26</v>
      </c>
      <c r="C58" s="1170"/>
      <c r="D58" s="1175" t="s">
        <v>27</v>
      </c>
      <c r="E58" s="1176"/>
      <c r="F58" s="1176"/>
      <c r="G58" s="1176"/>
      <c r="H58" s="1176"/>
      <c r="I58" s="1176"/>
      <c r="J58" s="1177"/>
      <c r="K58" s="83"/>
      <c r="L58" s="84"/>
      <c r="M58" s="84"/>
      <c r="N58" s="84"/>
      <c r="O58" s="85"/>
    </row>
    <row r="59" spans="2:15" ht="31.5" customHeight="1">
      <c r="B59" s="1171"/>
      <c r="C59" s="1172"/>
      <c r="D59" s="1178" t="s">
        <v>28</v>
      </c>
      <c r="E59" s="1179"/>
      <c r="F59" s="1179"/>
      <c r="G59" s="1179"/>
      <c r="H59" s="1179"/>
      <c r="I59" s="1179"/>
      <c r="J59" s="1180"/>
      <c r="K59" s="86"/>
      <c r="L59" s="87"/>
      <c r="M59" s="87"/>
      <c r="N59" s="87"/>
      <c r="O59" s="88"/>
    </row>
    <row r="60" spans="2:15" ht="31.5" customHeight="1" thickBot="1">
      <c r="B60" s="1173"/>
      <c r="C60" s="1174"/>
      <c r="D60" s="1181" t="s">
        <v>29</v>
      </c>
      <c r="E60" s="1182"/>
      <c r="F60" s="1182"/>
      <c r="G60" s="1182"/>
      <c r="H60" s="1182"/>
      <c r="I60" s="1182"/>
      <c r="J60" s="1183"/>
      <c r="K60" s="89"/>
      <c r="L60" s="90"/>
      <c r="M60" s="90"/>
      <c r="N60" s="90"/>
      <c r="O60" s="91"/>
    </row>
    <row r="61" spans="2:15" ht="24" customHeight="1">
      <c r="B61" s="92"/>
      <c r="C61" s="92"/>
      <c r="D61" s="93" t="s">
        <v>30</v>
      </c>
      <c r="E61" s="94"/>
      <c r="F61" s="94"/>
      <c r="G61" s="94"/>
      <c r="H61" s="94"/>
      <c r="I61" s="94"/>
      <c r="J61" s="94"/>
      <c r="K61" s="94"/>
      <c r="L61" s="94"/>
      <c r="M61" s="94"/>
      <c r="N61" s="94"/>
      <c r="O61" s="94"/>
    </row>
    <row r="62" spans="2:15"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4gWp8PB/Gmb2QGnsV/4tlgOTiaQF18pzdxy6rNMXnwcX16c8uYc1WrltpK7v5yxhSJiij2f80zbS6hgT3Tr9A==" saltValue="aPS523xoXBdx6JmHDSBK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rintOptions horizontalCentered="1"/>
  <pageMargins left="0" right="0" top="0.196850393700787" bottom="0.236220472440945" header="0" footer="0"/>
  <pageSetup horizontalDpi="300" verticalDpi="300" orientation="landscape" paperSize="9" scale="52"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0c46943-7c27-4eda-84e0-045060989aaf}">
  <sheetPr codeName="MasterSheet7">
    <pageSetUpPr fitToPage="1"/>
  </sheetPr>
  <dimension ref="B39:M54"/>
  <sheetViews>
    <sheetView showGridLines="0" zoomScaleSheetLayoutView="100" workbookViewId="0" topLeftCell="A1"/>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3:13" ht="27.75" customHeight="1" thickBot="1">
      <c r="M39" s="97" t="s">
        <v>9</v>
      </c>
    </row>
    <row r="40" spans="2:13" ht="27.75" customHeight="1" thickBot="1">
      <c r="B40" s="98" t="s">
        <v>10</v>
      </c>
      <c r="C40" s="99"/>
      <c r="D40" s="99"/>
      <c r="E40" s="100"/>
      <c r="F40" s="100"/>
      <c r="G40" s="100"/>
      <c r="H40" s="101" t="s">
        <v>2</v>
      </c>
      <c r="I40" s="102" t="s">
        <v>564</v>
      </c>
      <c r="J40" s="103" t="s">
        <v>565</v>
      </c>
      <c r="K40" s="103" t="s">
        <v>566</v>
      </c>
      <c r="L40" s="103" t="s">
        <v>567</v>
      </c>
      <c r="M40" s="104" t="s">
        <v>568</v>
      </c>
    </row>
    <row r="41" spans="2:13" ht="27.75" customHeight="1">
      <c r="B41" s="1184" t="s">
        <v>32</v>
      </c>
      <c r="C41" s="1185"/>
      <c r="D41" s="105"/>
      <c r="E41" s="1190" t="s">
        <v>33</v>
      </c>
      <c r="F41" s="1190"/>
      <c r="G41" s="1190"/>
      <c r="H41" s="1191"/>
      <c r="I41" s="355">
        <v>5879</v>
      </c>
      <c r="J41" s="356">
        <v>5793</v>
      </c>
      <c r="K41" s="356">
        <v>5641</v>
      </c>
      <c r="L41" s="356">
        <v>5647</v>
      </c>
      <c r="M41" s="357">
        <v>5356</v>
      </c>
    </row>
    <row r="42" spans="2:13" ht="27.75" customHeight="1">
      <c r="B42" s="1186"/>
      <c r="C42" s="1187"/>
      <c r="D42" s="106"/>
      <c r="E42" s="1192" t="s">
        <v>34</v>
      </c>
      <c r="F42" s="1192"/>
      <c r="G42" s="1192"/>
      <c r="H42" s="1193"/>
      <c r="I42" s="358" t="s">
        <v>130</v>
      </c>
      <c r="J42" s="359" t="s">
        <v>130</v>
      </c>
      <c r="K42" s="359" t="s">
        <v>130</v>
      </c>
      <c r="L42" s="359" t="s">
        <v>130</v>
      </c>
      <c r="M42" s="360" t="s">
        <v>130</v>
      </c>
    </row>
    <row r="43" spans="2:13" ht="27.75" customHeight="1">
      <c r="B43" s="1186"/>
      <c r="C43" s="1187"/>
      <c r="D43" s="106"/>
      <c r="E43" s="1192" t="s">
        <v>35</v>
      </c>
      <c r="F43" s="1192"/>
      <c r="G43" s="1192"/>
      <c r="H43" s="1193"/>
      <c r="I43" s="358">
        <v>2825</v>
      </c>
      <c r="J43" s="359">
        <v>2648</v>
      </c>
      <c r="K43" s="359">
        <v>2420</v>
      </c>
      <c r="L43" s="359">
        <v>2192</v>
      </c>
      <c r="M43" s="360">
        <v>1957</v>
      </c>
    </row>
    <row r="44" spans="2:13" ht="27.75" customHeight="1">
      <c r="B44" s="1186"/>
      <c r="C44" s="1187"/>
      <c r="D44" s="106"/>
      <c r="E44" s="1192" t="s">
        <v>36</v>
      </c>
      <c r="F44" s="1192"/>
      <c r="G44" s="1192"/>
      <c r="H44" s="1193"/>
      <c r="I44" s="358">
        <v>1788</v>
      </c>
      <c r="J44" s="359">
        <v>1747</v>
      </c>
      <c r="K44" s="359">
        <v>1663</v>
      </c>
      <c r="L44" s="359">
        <v>1622</v>
      </c>
      <c r="M44" s="360">
        <v>1498</v>
      </c>
    </row>
    <row r="45" spans="2:13" ht="27.75" customHeight="1">
      <c r="B45" s="1186"/>
      <c r="C45" s="1187"/>
      <c r="D45" s="106"/>
      <c r="E45" s="1192" t="s">
        <v>37</v>
      </c>
      <c r="F45" s="1192"/>
      <c r="G45" s="1192"/>
      <c r="H45" s="1193"/>
      <c r="I45" s="358">
        <v>740</v>
      </c>
      <c r="J45" s="359">
        <v>803</v>
      </c>
      <c r="K45" s="359">
        <v>825</v>
      </c>
      <c r="L45" s="359">
        <v>952</v>
      </c>
      <c r="M45" s="360">
        <v>864</v>
      </c>
    </row>
    <row r="46" spans="2:13" ht="27.75" customHeight="1">
      <c r="B46" s="1186"/>
      <c r="C46" s="1187"/>
      <c r="D46" s="107"/>
      <c r="E46" s="1192" t="s">
        <v>38</v>
      </c>
      <c r="F46" s="1192"/>
      <c r="G46" s="1192"/>
      <c r="H46" s="1193"/>
      <c r="I46" s="358" t="s">
        <v>130</v>
      </c>
      <c r="J46" s="359" t="s">
        <v>130</v>
      </c>
      <c r="K46" s="359" t="s">
        <v>130</v>
      </c>
      <c r="L46" s="359" t="s">
        <v>130</v>
      </c>
      <c r="M46" s="360" t="s">
        <v>130</v>
      </c>
    </row>
    <row r="47" spans="2:13" ht="27.75" customHeight="1">
      <c r="B47" s="1186"/>
      <c r="C47" s="1187"/>
      <c r="D47" s="108"/>
      <c r="E47" s="1194" t="s">
        <v>39</v>
      </c>
      <c r="F47" s="1195"/>
      <c r="G47" s="1195"/>
      <c r="H47" s="1196"/>
      <c r="I47" s="358" t="s">
        <v>130</v>
      </c>
      <c r="J47" s="359" t="s">
        <v>130</v>
      </c>
      <c r="K47" s="359" t="s">
        <v>130</v>
      </c>
      <c r="L47" s="359" t="s">
        <v>130</v>
      </c>
      <c r="M47" s="360" t="s">
        <v>130</v>
      </c>
    </row>
    <row r="48" spans="2:13" ht="27.75" customHeight="1">
      <c r="B48" s="1186"/>
      <c r="C48" s="1187"/>
      <c r="D48" s="106"/>
      <c r="E48" s="1192" t="s">
        <v>40</v>
      </c>
      <c r="F48" s="1192"/>
      <c r="G48" s="1192"/>
      <c r="H48" s="1193"/>
      <c r="I48" s="358" t="s">
        <v>130</v>
      </c>
      <c r="J48" s="359" t="s">
        <v>130</v>
      </c>
      <c r="K48" s="359" t="s">
        <v>130</v>
      </c>
      <c r="L48" s="359" t="s">
        <v>130</v>
      </c>
      <c r="M48" s="360" t="s">
        <v>130</v>
      </c>
    </row>
    <row r="49" spans="2:13" ht="27.75" customHeight="1">
      <c r="B49" s="1188"/>
      <c r="C49" s="1189"/>
      <c r="D49" s="106"/>
      <c r="E49" s="1192" t="s">
        <v>41</v>
      </c>
      <c r="F49" s="1192"/>
      <c r="G49" s="1192"/>
      <c r="H49" s="1193"/>
      <c r="I49" s="358" t="s">
        <v>130</v>
      </c>
      <c r="J49" s="359" t="s">
        <v>130</v>
      </c>
      <c r="K49" s="359" t="s">
        <v>130</v>
      </c>
      <c r="L49" s="359" t="s">
        <v>130</v>
      </c>
      <c r="M49" s="360" t="s">
        <v>130</v>
      </c>
    </row>
    <row r="50" spans="2:13" ht="27.75" customHeight="1">
      <c r="B50" s="1197" t="s">
        <v>42</v>
      </c>
      <c r="C50" s="1198"/>
      <c r="D50" s="109"/>
      <c r="E50" s="1192" t="s">
        <v>43</v>
      </c>
      <c r="F50" s="1192"/>
      <c r="G50" s="1192"/>
      <c r="H50" s="1193"/>
      <c r="I50" s="358">
        <v>2276</v>
      </c>
      <c r="J50" s="359">
        <v>2682</v>
      </c>
      <c r="K50" s="359">
        <v>3054</v>
      </c>
      <c r="L50" s="359">
        <v>3855</v>
      </c>
      <c r="M50" s="360">
        <v>4655</v>
      </c>
    </row>
    <row r="51" spans="2:13" ht="27.75" customHeight="1">
      <c r="B51" s="1186"/>
      <c r="C51" s="1187"/>
      <c r="D51" s="106"/>
      <c r="E51" s="1192" t="s">
        <v>44</v>
      </c>
      <c r="F51" s="1192"/>
      <c r="G51" s="1192"/>
      <c r="H51" s="1193"/>
      <c r="I51" s="358">
        <v>1774</v>
      </c>
      <c r="J51" s="359">
        <v>1704</v>
      </c>
      <c r="K51" s="359">
        <v>1619</v>
      </c>
      <c r="L51" s="359">
        <v>1549</v>
      </c>
      <c r="M51" s="360">
        <v>1479</v>
      </c>
    </row>
    <row r="52" spans="2:13" ht="27.75" customHeight="1">
      <c r="B52" s="1188"/>
      <c r="C52" s="1189"/>
      <c r="D52" s="106"/>
      <c r="E52" s="1192" t="s">
        <v>45</v>
      </c>
      <c r="F52" s="1192"/>
      <c r="G52" s="1192"/>
      <c r="H52" s="1193"/>
      <c r="I52" s="358">
        <v>7541</v>
      </c>
      <c r="J52" s="359">
        <v>7291</v>
      </c>
      <c r="K52" s="359">
        <v>7063</v>
      </c>
      <c r="L52" s="359">
        <v>6816</v>
      </c>
      <c r="M52" s="360">
        <v>6399</v>
      </c>
    </row>
    <row r="53" spans="2:13" ht="27.75" customHeight="1" thickBot="1">
      <c r="B53" s="1199" t="s">
        <v>21</v>
      </c>
      <c r="C53" s="1200"/>
      <c r="D53" s="110"/>
      <c r="E53" s="1201" t="s">
        <v>47</v>
      </c>
      <c r="F53" s="1201"/>
      <c r="G53" s="1201"/>
      <c r="H53" s="1202"/>
      <c r="I53" s="361">
        <v>-359</v>
      </c>
      <c r="J53" s="362">
        <v>-687</v>
      </c>
      <c r="K53" s="362">
        <v>-1187</v>
      </c>
      <c r="L53" s="362">
        <v>-1806</v>
      </c>
      <c r="M53" s="363">
        <v>-2859</v>
      </c>
    </row>
    <row r="54" spans="2:13" ht="27.75" customHeight="1">
      <c r="B54" s="111" t="s">
        <v>48</v>
      </c>
      <c r="C54" s="112"/>
      <c r="D54" s="112"/>
      <c r="E54" s="113"/>
      <c r="F54" s="113"/>
      <c r="G54" s="113"/>
      <c r="H54" s="113"/>
      <c r="I54" s="114"/>
      <c r="J54" s="114"/>
      <c r="K54" s="114"/>
      <c r="L54" s="114"/>
      <c r="M54" s="114"/>
    </row>
    <row r="55" ht="13.2"/>
  </sheetData>
  <sheetProtection algorithmName="SHA-512" hashValue="Q3JlLnWnQMe6ZElXNPS2sFNdmpEuOz7ecMVYlFPt9DFdnLSIUVK7Lt3wPLttwYjgy6GzjiHg3LrmyFB7Z1aLng==" saltValue="bATsK0tMIksVEhv24ftL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 bottom="0" header="0" footer="0"/>
  <pageSetup horizontalDpi="300" verticalDpi="300" orientation="landscape" paperSize="9" scale="60"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ddbf1d5-a348-481f-b03c-24e41f359e8c}">
  <sheetPr>
    <pageSetUpPr fitToPage="1"/>
  </sheetPr>
  <dimension ref="B53:H63"/>
  <sheetViews>
    <sheetView showGridLines="0" zoomScale="80" zoomScaleNormal="80" zoomScaleSheetLayoutView="100" workbookViewId="0" topLeftCell="A1"/>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20.25" customHeight="1"/>
    <row r="50" ht="16.5" customHeight="1"/>
    <row r="51" ht="29.25" customHeight="1"/>
    <row r="52"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566</v>
      </c>
      <c r="G54" s="119" t="s">
        <v>567</v>
      </c>
      <c r="H54" s="120" t="s">
        <v>568</v>
      </c>
    </row>
    <row r="55" spans="2:8" ht="52.5" customHeight="1">
      <c r="B55" s="121"/>
      <c r="C55" s="1211" t="s">
        <v>50</v>
      </c>
      <c r="D55" s="1211"/>
      <c r="E55" s="1212"/>
      <c r="F55" s="122">
        <v>2045</v>
      </c>
      <c r="G55" s="122">
        <v>2542</v>
      </c>
      <c r="H55" s="123">
        <v>2961</v>
      </c>
    </row>
    <row r="56" spans="2:8" ht="52.5" customHeight="1">
      <c r="B56" s="124"/>
      <c r="C56" s="1213" t="s">
        <v>51</v>
      </c>
      <c r="D56" s="1213"/>
      <c r="E56" s="1214"/>
      <c r="F56" s="125">
        <v>163</v>
      </c>
      <c r="G56" s="125">
        <v>257</v>
      </c>
      <c r="H56" s="126">
        <v>257</v>
      </c>
    </row>
    <row r="57" spans="2:8" ht="53.25" customHeight="1">
      <c r="B57" s="124"/>
      <c r="C57" s="1215" t="s">
        <v>52</v>
      </c>
      <c r="D57" s="1215"/>
      <c r="E57" s="1216"/>
      <c r="F57" s="127">
        <v>691</v>
      </c>
      <c r="G57" s="127">
        <v>762</v>
      </c>
      <c r="H57" s="128">
        <v>1123</v>
      </c>
    </row>
    <row r="58" spans="2:8" ht="45.75" customHeight="1">
      <c r="B58" s="129"/>
      <c r="C58" s="1203" t="s">
        <v>595</v>
      </c>
      <c r="D58" s="1204"/>
      <c r="E58" s="1205"/>
      <c r="F58" s="130">
        <v>456</v>
      </c>
      <c r="G58" s="130">
        <v>606</v>
      </c>
      <c r="H58" s="131">
        <v>956</v>
      </c>
    </row>
    <row r="59" spans="2:8" ht="45.75" customHeight="1">
      <c r="B59" s="129"/>
      <c r="C59" s="1203" t="s">
        <v>596</v>
      </c>
      <c r="D59" s="1204"/>
      <c r="E59" s="1205"/>
      <c r="F59" s="130">
        <v>66</v>
      </c>
      <c r="G59" s="130">
        <v>71</v>
      </c>
      <c r="H59" s="131">
        <v>76</v>
      </c>
    </row>
    <row r="60" spans="2:8" ht="45.75" customHeight="1">
      <c r="B60" s="129"/>
      <c r="C60" s="1203" t="s">
        <v>597</v>
      </c>
      <c r="D60" s="1204"/>
      <c r="E60" s="1205"/>
      <c r="F60" s="130">
        <v>78</v>
      </c>
      <c r="G60" s="130">
        <v>51</v>
      </c>
      <c r="H60" s="131">
        <v>46</v>
      </c>
    </row>
    <row r="61" spans="2:8" ht="45.75" customHeight="1">
      <c r="B61" s="129"/>
      <c r="C61" s="1203" t="s">
        <v>598</v>
      </c>
      <c r="D61" s="1204"/>
      <c r="E61" s="1205"/>
      <c r="F61" s="130">
        <v>12</v>
      </c>
      <c r="G61" s="130">
        <v>21</v>
      </c>
      <c r="H61" s="131">
        <v>32</v>
      </c>
    </row>
    <row r="62" spans="2:8" ht="45.75" customHeight="1" thickBot="1">
      <c r="B62" s="132"/>
      <c r="C62" s="1206" t="s">
        <v>599</v>
      </c>
      <c r="D62" s="1207"/>
      <c r="E62" s="1208"/>
      <c r="F62" s="133">
        <v>12</v>
      </c>
      <c r="G62" s="133">
        <v>13</v>
      </c>
      <c r="H62" s="134">
        <v>13</v>
      </c>
    </row>
    <row r="63" spans="2:8" ht="52.5" customHeight="1" thickBot="1">
      <c r="B63" s="135"/>
      <c r="C63" s="1209" t="s">
        <v>53</v>
      </c>
      <c r="D63" s="1209"/>
      <c r="E63" s="1210"/>
      <c r="F63" s="136">
        <v>2900</v>
      </c>
      <c r="G63" s="136">
        <v>3561</v>
      </c>
      <c r="H63" s="137">
        <v>4341</v>
      </c>
    </row>
    <row r="64" ht="13.2"/>
  </sheetData>
  <sheetProtection algorithmName="SHA-512" hashValue="+IG90Wx8MjhqshZZnVft/Ngzytxynxgz4eAM+7QyAJqi+NpyXX8wCo2nYHS/OYT0R4zQUF+J5QX31Dk3MobOmg==" saltValue="GurgF+3YbXEBgOZfbastvg==" spinCount="100000" sheet="1" objects="1" scenarios="1"/>
  <mergeCells count="9">
    <mergeCell ref="C61:E61"/>
    <mergeCell ref="C62:E62"/>
    <mergeCell ref="C63:E63"/>
    <mergeCell ref="C55:E55"/>
    <mergeCell ref="C56:E56"/>
    <mergeCell ref="C57:E57"/>
    <mergeCell ref="C58:E58"/>
    <mergeCell ref="C59:E59"/>
    <mergeCell ref="C60:E60"/>
  </mergeCells>
  <printOptions horizontalCentered="1"/>
  <pageMargins left="0" right="0" top="0.196850393700787" bottom="0" header="0" footer="0"/>
  <pageSetup orientation="landscape" paperSize="9" scale="43"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5868a5c-ccd4-42ec-9dae-61a456395238}">
  <sheetPr codeName="DataSheet"/>
  <dimension ref="A1:P74"/>
  <sheetViews>
    <sheetView workbookViewId="0" topLeftCell="A1"/>
  </sheetViews>
  <sheetFormatPr defaultColWidth="11.105" defaultRowHeight="13.2"/>
  <cols>
    <col min="1" max="1" width="45.875" style="144" customWidth="1"/>
    <col min="2" max="8" width="13.375" style="144" customWidth="1"/>
    <col min="9" max="16384" width="11.125" style="144"/>
  </cols>
  <sheetData>
    <row r="1" spans="1:8" ht="13.2">
      <c r="A1" s="138"/>
      <c r="B1" s="139"/>
      <c r="C1" s="140"/>
      <c r="D1" s="141"/>
      <c r="E1" s="142"/>
      <c r="F1" s="142"/>
      <c r="G1" s="142"/>
      <c r="H1" s="143"/>
    </row>
    <row r="2" spans="1:8" ht="13.2">
      <c r="A2" s="145"/>
      <c r="B2" s="146"/>
      <c r="C2" s="147"/>
      <c r="D2" s="148" t="s">
        <v>54</v>
      </c>
      <c r="E2" s="149"/>
      <c r="F2" s="150" t="s">
        <v>561</v>
      </c>
      <c r="G2" s="151"/>
      <c r="H2" s="152"/>
    </row>
    <row r="3" spans="1:8" ht="13.2">
      <c r="A3" s="148" t="s">
        <v>554</v>
      </c>
      <c r="B3" s="153"/>
      <c r="C3" s="154"/>
      <c r="D3" s="155">
        <v>32252</v>
      </c>
      <c r="E3" s="156"/>
      <c r="F3" s="157">
        <v>73475</v>
      </c>
      <c r="G3" s="158"/>
      <c r="H3" s="159"/>
    </row>
    <row r="4" spans="1:8" ht="13.2">
      <c r="A4" s="160"/>
      <c r="B4" s="161"/>
      <c r="C4" s="162"/>
      <c r="D4" s="163">
        <v>27109</v>
      </c>
      <c r="E4" s="164"/>
      <c r="F4" s="165">
        <v>43072</v>
      </c>
      <c r="G4" s="166"/>
      <c r="H4" s="167"/>
    </row>
    <row r="5" spans="1:8" ht="13.2">
      <c r="A5" s="148" t="s">
        <v>556</v>
      </c>
      <c r="B5" s="153"/>
      <c r="C5" s="154"/>
      <c r="D5" s="155">
        <v>35357</v>
      </c>
      <c r="E5" s="156"/>
      <c r="F5" s="157">
        <v>87464</v>
      </c>
      <c r="G5" s="158"/>
      <c r="H5" s="159"/>
    </row>
    <row r="6" spans="1:8" ht="13.2">
      <c r="A6" s="160"/>
      <c r="B6" s="161"/>
      <c r="C6" s="162"/>
      <c r="D6" s="163">
        <v>28769</v>
      </c>
      <c r="E6" s="164"/>
      <c r="F6" s="165">
        <v>47479</v>
      </c>
      <c r="G6" s="166"/>
      <c r="H6" s="167"/>
    </row>
    <row r="7" spans="1:8" ht="13.2">
      <c r="A7" s="148" t="s">
        <v>557</v>
      </c>
      <c r="B7" s="153"/>
      <c r="C7" s="154"/>
      <c r="D7" s="155">
        <v>34008</v>
      </c>
      <c r="E7" s="156"/>
      <c r="F7" s="157">
        <v>96248</v>
      </c>
      <c r="G7" s="158"/>
      <c r="H7" s="159"/>
    </row>
    <row r="8" spans="1:8" ht="13.2">
      <c r="A8" s="160"/>
      <c r="B8" s="161"/>
      <c r="C8" s="162"/>
      <c r="D8" s="163">
        <v>25853</v>
      </c>
      <c r="E8" s="164"/>
      <c r="F8" s="165">
        <v>55768</v>
      </c>
      <c r="G8" s="166"/>
      <c r="H8" s="167"/>
    </row>
    <row r="9" spans="1:8" ht="13.2">
      <c r="A9" s="148" t="s">
        <v>558</v>
      </c>
      <c r="B9" s="153"/>
      <c r="C9" s="154"/>
      <c r="D9" s="155">
        <v>39264</v>
      </c>
      <c r="E9" s="156"/>
      <c r="F9" s="157">
        <v>76413</v>
      </c>
      <c r="G9" s="158"/>
      <c r="H9" s="159"/>
    </row>
    <row r="10" spans="1:8" ht="13.2">
      <c r="A10" s="160"/>
      <c r="B10" s="161"/>
      <c r="C10" s="162"/>
      <c r="D10" s="163">
        <v>34806</v>
      </c>
      <c r="E10" s="164"/>
      <c r="F10" s="165">
        <v>39658</v>
      </c>
      <c r="G10" s="166"/>
      <c r="H10" s="167"/>
    </row>
    <row r="11" spans="1:8" ht="13.2">
      <c r="A11" s="148" t="s">
        <v>559</v>
      </c>
      <c r="B11" s="153"/>
      <c r="C11" s="154"/>
      <c r="D11" s="155">
        <v>35773</v>
      </c>
      <c r="E11" s="156"/>
      <c r="F11" s="157">
        <v>66481</v>
      </c>
      <c r="G11" s="158"/>
      <c r="H11" s="159"/>
    </row>
    <row r="12" spans="1:8" ht="13.2">
      <c r="A12" s="160"/>
      <c r="B12" s="161"/>
      <c r="C12" s="168"/>
      <c r="D12" s="163">
        <v>29489</v>
      </c>
      <c r="E12" s="164"/>
      <c r="F12" s="165">
        <v>36120</v>
      </c>
      <c r="G12" s="166"/>
      <c r="H12" s="167"/>
    </row>
    <row r="13" spans="1:8" ht="13.2">
      <c r="A13" s="148"/>
      <c r="B13" s="153"/>
      <c r="C13" s="169"/>
      <c r="D13" s="170">
        <v>35331</v>
      </c>
      <c r="E13" s="171"/>
      <c r="F13" s="172">
        <v>80016</v>
      </c>
      <c r="G13" s="173"/>
      <c r="H13" s="159"/>
    </row>
    <row r="14" spans="1:8" ht="13.2">
      <c r="A14" s="160"/>
      <c r="B14" s="161"/>
      <c r="C14" s="162"/>
      <c r="D14" s="163">
        <v>29205</v>
      </c>
      <c r="E14" s="164"/>
      <c r="F14" s="165">
        <v>44419</v>
      </c>
      <c r="G14" s="166"/>
      <c r="H14" s="167"/>
    </row>
    <row r="17" spans="1:1" ht="13.2">
      <c r="A17" s="144" t="s">
        <v>55</v>
      </c>
    </row>
    <row r="18" spans="1:6" ht="13.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6" ht="13.2">
      <c r="A19" s="174" t="s">
        <v>56</v>
      </c>
      <c r="B19" s="174">
        <f>ROUND(VALUE(SUBSTITUTE(実質収支比率等に係る経年分析!F$48,"▲","-")),2)</f>
        <v>5.5</v>
      </c>
      <c r="C19" s="174">
        <f>ROUND(VALUE(SUBSTITUTE(実質収支比率等に係る経年分析!G$48,"▲","-")),2)</f>
        <v>7.1399999999999997</v>
      </c>
      <c r="D19" s="174">
        <f>ROUND(VALUE(SUBSTITUTE(実質収支比率等に係る経年分析!H$48,"▲","-")),2)</f>
        <v>10.699999999999999</v>
      </c>
      <c r="E19" s="174">
        <f>ROUND(VALUE(SUBSTITUTE(実質収支比率等に係る経年分析!I$48,"▲","-")),2)</f>
        <v>11.460000000000001</v>
      </c>
      <c r="F19" s="174">
        <f>ROUND(VALUE(SUBSTITUTE(実質収支比率等に係る経年分析!J$48,"▲","-")),2)</f>
        <v>7.54</v>
      </c>
    </row>
    <row r="20" spans="1:6" ht="13.2">
      <c r="A20" s="174" t="s">
        <v>57</v>
      </c>
      <c r="B20" s="174">
        <f>ROUND(VALUE(SUBSTITUTE(実質収支比率等に係る経年分析!F$47,"▲","-")),2)</f>
        <v>34.979999999999997</v>
      </c>
      <c r="C20" s="174">
        <f>ROUND(VALUE(SUBSTITUTE(実質収支比率等に係る経年分析!G$47,"▲","-")),2)</f>
        <v>42.640000000000001</v>
      </c>
      <c r="D20" s="174">
        <f>ROUND(VALUE(SUBSTITUTE(実質収支比率等に係る経年分析!H$47,"▲","-")),2)</f>
        <v>46.090000000000003</v>
      </c>
      <c r="E20" s="174">
        <f>ROUND(VALUE(SUBSTITUTE(実質収支比率等に係る経年分析!I$47,"▲","-")),2)</f>
        <v>54.310000000000002</v>
      </c>
      <c r="F20" s="174">
        <f>ROUND(VALUE(SUBSTITUTE(実質収支比率等に係る経年分析!J$47,"▲","-")),2)</f>
        <v>64.909999999999997</v>
      </c>
    </row>
    <row r="21" spans="1:6" ht="13.2">
      <c r="A21" s="174" t="s">
        <v>58</v>
      </c>
      <c r="B21" s="174">
        <f>IF(ISNUMBER(VALUE(SUBSTITUTE(実質収支比率等に係る経年分析!F$49,"▲","-"))),ROUND(VALUE(SUBSTITUTE(実質収支比率等に係る経年分析!F$49,"▲","-")),2),NA())</f>
        <v>0.57999999999999996</v>
      </c>
      <c r="C21" s="174">
        <f>IF(ISNUMBER(VALUE(SUBSTITUTE(実質収支比率等に係る経年分析!G$49,"▲","-"))),ROUND(VALUE(SUBSTITUTE(実質収支比率等に係る経年分析!G$49,"▲","-")),2),NA())</f>
        <v>8.9900000000000002</v>
      </c>
      <c r="D21" s="174">
        <f>IF(ISNUMBER(VALUE(SUBSTITUTE(実質収支比率等に係る経年分析!H$49,"▲","-"))),ROUND(VALUE(SUBSTITUTE(実質収支比率等に係る経年分析!H$49,"▲","-")),2),NA())</f>
        <v>9.5600000000000005</v>
      </c>
      <c r="E21" s="174">
        <f>IF(ISNUMBER(VALUE(SUBSTITUTE(実質収支比率等に係る経年分析!I$49,"▲","-"))),ROUND(VALUE(SUBSTITUTE(実質収支比率等に係る経年分析!I$49,"▲","-")),2),NA())</f>
        <v>11.92</v>
      </c>
      <c r="F21" s="174">
        <f>IF(ISNUMBER(VALUE(SUBSTITUTE(実質収支比率等に係る経年分析!J$49,"▲","-"))),ROUND(VALUE(SUBSTITUTE(実質収支比率等に係る経年分析!J$49,"▲","-")),2),NA())</f>
        <v>4.9800000000000004</v>
      </c>
    </row>
    <row r="24" spans="1:1" ht="13.2">
      <c r="A24" s="144" t="s">
        <v>59</v>
      </c>
    </row>
    <row r="25" spans="1:11" ht="13.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ht="13.2">
      <c r="A26" s="175"/>
      <c r="B26" s="175" t="s">
        <v>60</v>
      </c>
      <c r="C26" s="175" t="s">
        <v>61</v>
      </c>
      <c r="D26" s="175" t="s">
        <v>60</v>
      </c>
      <c r="E26" s="175" t="s">
        <v>61</v>
      </c>
      <c r="F26" s="175" t="s">
        <v>60</v>
      </c>
      <c r="G26" s="175" t="s">
        <v>61</v>
      </c>
      <c r="H26" s="175" t="s">
        <v>60</v>
      </c>
      <c r="I26" s="175" t="s">
        <v>61</v>
      </c>
      <c r="J26" s="175" t="s">
        <v>60</v>
      </c>
      <c r="K26" s="175" t="s">
        <v>61</v>
      </c>
    </row>
    <row r="27" spans="1:11" ht="13.2">
      <c r="A27" s="175" t="str">
        <f>IF(連結実質赤字比率に係る赤字・黒字の構成分析!C$43="",NA(),連結実質赤字比率に係る赤字・黒字の構成分析!C$43)</f>
        <v>その他会計（黒字）</v>
      </c>
      <c r="B27" s="175" t="e">
        <f>IF(ROUND(VALUE(SUBSTITUTE(連結実質赤字比率に係る赤字・黒字の構成分析!F$43,"▲","-")),2)&lt;0,ABS(ROUND(VALUE(SUBSTITUTE(連結実質赤字比率に係る赤字・黒字の構成分析!F$43,"▲","-")),2)),NA())</f>
        <v>#VALUE!</v>
      </c>
      <c r="C27" s="175" t="e">
        <f>IF(ROUND(VALUE(SUBSTITUTE(連結実質赤字比率に係る赤字・黒字の構成分析!F$43,"▲","-")),2)&gt;=0,ABS(ROUND(VALUE(SUBSTITUTE(連結実質赤字比率に係る赤字・黒字の構成分析!F$43,"▲","-")),2)),NA())</f>
        <v>#VALUE!</v>
      </c>
      <c r="D27" s="175" t="e">
        <f>IF(ROUND(VALUE(SUBSTITUTE(連結実質赤字比率に係る赤字・黒字の構成分析!G$43,"▲","-")),2)&lt;0,ABS(ROUND(VALUE(SUBSTITUTE(連結実質赤字比率に係る赤字・黒字の構成分析!G$43,"▲","-")),2)),NA())</f>
        <v>#VALUE!</v>
      </c>
      <c r="E27" s="175" t="e">
        <f>IF(ROUND(VALUE(SUBSTITUTE(連結実質赤字比率に係る赤字・黒字の構成分析!G$43,"▲","-")),2)&gt;=0,ABS(ROUND(VALUE(SUBSTITUTE(連結実質赤字比率に係る赤字・黒字の構成分析!G$43,"▲","-")),2)),NA())</f>
        <v>#VALUE!</v>
      </c>
      <c r="F27" s="175" t="e">
        <f>IF(ROUND(VALUE(SUBSTITUTE(連結実質赤字比率に係る赤字・黒字の構成分析!H$43,"▲","-")),2)&lt;0,ABS(ROUND(VALUE(SUBSTITUTE(連結実質赤字比率に係る赤字・黒字の構成分析!H$43,"▲","-")),2)),NA())</f>
        <v>#VALUE!</v>
      </c>
      <c r="G27" s="175" t="e">
        <f>IF(ROUND(VALUE(SUBSTITUTE(連結実質赤字比率に係る赤字・黒字の構成分析!H$43,"▲","-")),2)&gt;=0,ABS(ROUND(VALUE(SUBSTITUTE(連結実質赤字比率に係る赤字・黒字の構成分析!H$43,"▲","-")),2)),NA())</f>
        <v>#VALUE!</v>
      </c>
      <c r="H27" s="175" t="e">
        <f>IF(ROUND(VALUE(SUBSTITUTE(連結実質赤字比率に係る赤字・黒字の構成分析!I$43,"▲","-")),2)&lt;0,ABS(ROUND(VALUE(SUBSTITUTE(連結実質赤字比率に係る赤字・黒字の構成分析!I$43,"▲","-")),2)),NA())</f>
        <v>#VALUE!</v>
      </c>
      <c r="I27" s="175" t="e">
        <f>IF(ROUND(VALUE(SUBSTITUTE(連結実質赤字比率に係る赤字・黒字の構成分析!I$43,"▲","-")),2)&gt;=0,ABS(ROUND(VALUE(SUBSTITUTE(連結実質赤字比率に係る赤字・黒字の構成分析!I$43,"▲","-")),2)),NA())</f>
        <v>#VALUE!</v>
      </c>
      <c r="J27" s="175" t="e">
        <f>IF(ROUND(VALUE(SUBSTITUTE(連結実質赤字比率に係る赤字・黒字の構成分析!J$43,"▲","-")),2)&lt;0,ABS(ROUND(VALUE(SUBSTITUTE(連結実質赤字比率に係る赤字・黒字の構成分析!J$43,"▲","-")),2)),NA())</f>
        <v>#VALUE!</v>
      </c>
      <c r="K27" s="175" t="e">
        <f>IF(ROUND(VALUE(SUBSTITUTE(連結実質赤字比率に係る赤字・黒字の構成分析!J$43,"▲","-")),2)&gt;=0,ABS(ROUND(VALUE(SUBSTITUTE(連結実質赤字比率に係る赤字・黒字の構成分析!J$43,"▲","-")),2)),NA())</f>
        <v>#VALUE!</v>
      </c>
    </row>
    <row r="28" spans="1:11" ht="13.2">
      <c r="A28" s="175" t="str">
        <f>IF(連結実質赤字比率に係る赤字・黒字の構成分析!C$42="",NA(),連結実質赤字比率に係る赤字・黒字の構成分析!C$42)</f>
        <v>その他会計（赤字）</v>
      </c>
      <c r="B28" s="175" t="e">
        <f>IF(ROUND(VALUE(SUBSTITUTE(連結実質赤字比率に係る赤字・黒字の構成分析!F$42,"▲","-")),2)&lt;0,ABS(ROUND(VALUE(SUBSTITUTE(連結実質赤字比率に係る赤字・黒字の構成分析!F$42,"▲","-")),2)),NA())</f>
        <v>#VALUE!</v>
      </c>
      <c r="C28" s="175" t="e">
        <f>IF(ROUND(VALUE(SUBSTITUTE(連結実質赤字比率に係る赤字・黒字の構成分析!F$42,"▲","-")),2)&gt;=0,ABS(ROUND(VALUE(SUBSTITUTE(連結実質赤字比率に係る赤字・黒字の構成分析!F$42,"▲","-")),2)),NA())</f>
        <v>#VALUE!</v>
      </c>
      <c r="D28" s="175" t="e">
        <f>IF(ROUND(VALUE(SUBSTITUTE(連結実質赤字比率に係る赤字・黒字の構成分析!G$42,"▲","-")),2)&lt;0,ABS(ROUND(VALUE(SUBSTITUTE(連結実質赤字比率に係る赤字・黒字の構成分析!G$42,"▲","-")),2)),NA())</f>
        <v>#VALUE!</v>
      </c>
      <c r="E28" s="175" t="e">
        <f>IF(ROUND(VALUE(SUBSTITUTE(連結実質赤字比率に係る赤字・黒字の構成分析!G$42,"▲","-")),2)&gt;=0,ABS(ROUND(VALUE(SUBSTITUTE(連結実質赤字比率に係る赤字・黒字の構成分析!G$42,"▲","-")),2)),NA())</f>
        <v>#VALUE!</v>
      </c>
      <c r="F28" s="175" t="e">
        <f>IF(ROUND(VALUE(SUBSTITUTE(連結実質赤字比率に係る赤字・黒字の構成分析!H$42,"▲","-")),2)&lt;0,ABS(ROUND(VALUE(SUBSTITUTE(連結実質赤字比率に係る赤字・黒字の構成分析!H$42,"▲","-")),2)),NA())</f>
        <v>#VALUE!</v>
      </c>
      <c r="G28" s="175" t="e">
        <f>IF(ROUND(VALUE(SUBSTITUTE(連結実質赤字比率に係る赤字・黒字の構成分析!H$42,"▲","-")),2)&gt;=0,ABS(ROUND(VALUE(SUBSTITUTE(連結実質赤字比率に係る赤字・黒字の構成分析!H$42,"▲","-")),2)),NA())</f>
        <v>#VALUE!</v>
      </c>
      <c r="H28" s="175" t="e">
        <f>IF(ROUND(VALUE(SUBSTITUTE(連結実質赤字比率に係る赤字・黒字の構成分析!I$42,"▲","-")),2)&lt;0,ABS(ROUND(VALUE(SUBSTITUTE(連結実質赤字比率に係る赤字・黒字の構成分析!I$42,"▲","-")),2)),NA())</f>
        <v>#VALUE!</v>
      </c>
      <c r="I28" s="175" t="e">
        <f>IF(ROUND(VALUE(SUBSTITUTE(連結実質赤字比率に係る赤字・黒字の構成分析!I$42,"▲","-")),2)&gt;=0,ABS(ROUND(VALUE(SUBSTITUTE(連結実質赤字比率に係る赤字・黒字の構成分析!I$42,"▲","-")),2)),NA())</f>
        <v>#VALUE!</v>
      </c>
      <c r="J28" s="175" t="e">
        <f>IF(ROUND(VALUE(SUBSTITUTE(連結実質赤字比率に係る赤字・黒字の構成分析!J$42,"▲","-")),2)&lt;0,ABS(ROUND(VALUE(SUBSTITUTE(連結実質赤字比率に係る赤字・黒字の構成分析!J$42,"▲","-")),2)),NA())</f>
        <v>#VALUE!</v>
      </c>
      <c r="K28" s="175" t="e">
        <f>IF(ROUND(VALUE(SUBSTITUTE(連結実質赤字比率に係る赤字・黒字の構成分析!J$42,"▲","-")),2)&gt;=0,ABS(ROUND(VALUE(SUBSTITUTE(連結実質赤字比率に係る赤字・黒字の構成分析!J$42,"▲","-")),2)),NA())</f>
        <v>#VALUE!</v>
      </c>
    </row>
    <row r="29" spans="1:11" ht="13.2">
      <c r="A29" s="175" t="e">
        <f>IF(連結実質赤字比率に係る赤字・黒字の構成分析!C$41="",NA(),連結実質赤字比率に係る赤字・黒字の構成分析!C$41)</f>
        <v>#N/A</v>
      </c>
      <c r="B29" s="175" t="e">
        <f>IF(ROUND(VALUE(SUBSTITUTE(連結実質赤字比率に係る赤字・黒字の構成分析!F$41,"▲","-")),2)&lt;0,ABS(ROUND(VALUE(SUBSTITUTE(連結実質赤字比率に係る赤字・黒字の構成分析!F$41,"▲","-")),2)),NA())</f>
        <v>#VALUE!</v>
      </c>
      <c r="C29" s="175" t="e">
        <f>IF(ROUND(VALUE(SUBSTITUTE(連結実質赤字比率に係る赤字・黒字の構成分析!F$41,"▲","-")),2)&gt;=0,ABS(ROUND(VALUE(SUBSTITUTE(連結実質赤字比率に係る赤字・黒字の構成分析!F$41,"▲","-")),2)),NA())</f>
        <v>#VALUE!</v>
      </c>
      <c r="D29" s="175" t="e">
        <f>IF(ROUND(VALUE(SUBSTITUTE(連結実質赤字比率に係る赤字・黒字の構成分析!G$41,"▲","-")),2)&lt;0,ABS(ROUND(VALUE(SUBSTITUTE(連結実質赤字比率に係る赤字・黒字の構成分析!G$41,"▲","-")),2)),NA())</f>
        <v>#VALUE!</v>
      </c>
      <c r="E29" s="175" t="e">
        <f>IF(ROUND(VALUE(SUBSTITUTE(連結実質赤字比率に係る赤字・黒字の構成分析!G$41,"▲","-")),2)&gt;=0,ABS(ROUND(VALUE(SUBSTITUTE(連結実質赤字比率に係る赤字・黒字の構成分析!G$41,"▲","-")),2)),NA())</f>
        <v>#VALUE!</v>
      </c>
      <c r="F29" s="175" t="e">
        <f>IF(ROUND(VALUE(SUBSTITUTE(連結実質赤字比率に係る赤字・黒字の構成分析!H$41,"▲","-")),2)&lt;0,ABS(ROUND(VALUE(SUBSTITUTE(連結実質赤字比率に係る赤字・黒字の構成分析!H$41,"▲","-")),2)),NA())</f>
        <v>#VALUE!</v>
      </c>
      <c r="G29" s="175" t="e">
        <f>IF(ROUND(VALUE(SUBSTITUTE(連結実質赤字比率に係る赤字・黒字の構成分析!H$41,"▲","-")),2)&gt;=0,ABS(ROUND(VALUE(SUBSTITUTE(連結実質赤字比率に係る赤字・黒字の構成分析!H$41,"▲","-")),2)),NA())</f>
        <v>#VALUE!</v>
      </c>
      <c r="H29" s="175" t="e">
        <f>IF(ROUND(VALUE(SUBSTITUTE(連結実質赤字比率に係る赤字・黒字の構成分析!I$41,"▲","-")),2)&lt;0,ABS(ROUND(VALUE(SUBSTITUTE(連結実質赤字比率に係る赤字・黒字の構成分析!I$41,"▲","-")),2)),NA())</f>
        <v>#VALUE!</v>
      </c>
      <c r="I29" s="175" t="e">
        <f>IF(ROUND(VALUE(SUBSTITUTE(連結実質赤字比率に係る赤字・黒字の構成分析!I$41,"▲","-")),2)&gt;=0,ABS(ROUND(VALUE(SUBSTITUTE(連結実質赤字比率に係る赤字・黒字の構成分析!I$41,"▲","-")),2)),NA())</f>
        <v>#VALUE!</v>
      </c>
      <c r="J29" s="175" t="e">
        <f>IF(ROUND(VALUE(SUBSTITUTE(連結実質赤字比率に係る赤字・黒字の構成分析!J$41,"▲","-")),2)&lt;0,ABS(ROUND(VALUE(SUBSTITUTE(連結実質赤字比率に係る赤字・黒字の構成分析!J$41,"▲","-")),2)),NA())</f>
        <v>#VALUE!</v>
      </c>
      <c r="K29" s="175" t="e">
        <f>IF(ROUND(VALUE(SUBSTITUTE(連結実質赤字比率に係る赤字・黒字の構成分析!J$41,"▲","-")),2)&gt;=0,ABS(ROUND(VALUE(SUBSTITUTE(連結実質赤字比率に係る赤字・黒字の構成分析!J$41,"▲","-")),2)),NA())</f>
        <v>#VALUE!</v>
      </c>
    </row>
    <row r="30" spans="1:11" ht="13.2">
      <c r="A30" s="175" t="e">
        <f>IF(連結実質赤字比率に係る赤字・黒字の構成分析!C$40="",NA(),連結実質赤字比率に係る赤字・黒字の構成分析!C$40)</f>
        <v>#N/A</v>
      </c>
      <c r="B30" s="175" t="e">
        <f>IF(ROUND(VALUE(SUBSTITUTE(連結実質赤字比率に係る赤字・黒字の構成分析!F$40,"▲","-")),2)&lt;0,ABS(ROUND(VALUE(SUBSTITUTE(連結実質赤字比率に係る赤字・黒字の構成分析!F$40,"▲","-")),2)),NA())</f>
        <v>#VALUE!</v>
      </c>
      <c r="C30" s="175" t="e">
        <f>IF(ROUND(VALUE(SUBSTITUTE(連結実質赤字比率に係る赤字・黒字の構成分析!F$40,"▲","-")),2)&gt;=0,ABS(ROUND(VALUE(SUBSTITUTE(連結実質赤字比率に係る赤字・黒字の構成分析!F$40,"▲","-")),2)),NA())</f>
        <v>#VALUE!</v>
      </c>
      <c r="D30" s="175" t="e">
        <f>IF(ROUND(VALUE(SUBSTITUTE(連結実質赤字比率に係る赤字・黒字の構成分析!G$40,"▲","-")),2)&lt;0,ABS(ROUND(VALUE(SUBSTITUTE(連結実質赤字比率に係る赤字・黒字の構成分析!G$40,"▲","-")),2)),NA())</f>
        <v>#VALUE!</v>
      </c>
      <c r="E30" s="175" t="e">
        <f>IF(ROUND(VALUE(SUBSTITUTE(連結実質赤字比率に係る赤字・黒字の構成分析!G$40,"▲","-")),2)&gt;=0,ABS(ROUND(VALUE(SUBSTITUTE(連結実質赤字比率に係る赤字・黒字の構成分析!G$40,"▲","-")),2)),NA())</f>
        <v>#VALUE!</v>
      </c>
      <c r="F30" s="175" t="e">
        <f>IF(ROUND(VALUE(SUBSTITUTE(連結実質赤字比率に係る赤字・黒字の構成分析!H$40,"▲","-")),2)&lt;0,ABS(ROUND(VALUE(SUBSTITUTE(連結実質赤字比率に係る赤字・黒字の構成分析!H$40,"▲","-")),2)),NA())</f>
        <v>#VALUE!</v>
      </c>
      <c r="G30" s="175" t="e">
        <f>IF(ROUND(VALUE(SUBSTITUTE(連結実質赤字比率に係る赤字・黒字の構成分析!H$40,"▲","-")),2)&gt;=0,ABS(ROUND(VALUE(SUBSTITUTE(連結実質赤字比率に係る赤字・黒字の構成分析!H$40,"▲","-")),2)),NA())</f>
        <v>#VALUE!</v>
      </c>
      <c r="H30" s="175" t="e">
        <f>IF(ROUND(VALUE(SUBSTITUTE(連結実質赤字比率に係る赤字・黒字の構成分析!I$40,"▲","-")),2)&lt;0,ABS(ROUND(VALUE(SUBSTITUTE(連結実質赤字比率に係る赤字・黒字の構成分析!I$40,"▲","-")),2)),NA())</f>
        <v>#VALUE!</v>
      </c>
      <c r="I30" s="175" t="e">
        <f>IF(ROUND(VALUE(SUBSTITUTE(連結実質赤字比率に係る赤字・黒字の構成分析!I$40,"▲","-")),2)&gt;=0,ABS(ROUND(VALUE(SUBSTITUTE(連結実質赤字比率に係る赤字・黒字の構成分析!I$40,"▲","-")),2)),NA())</f>
        <v>#VALUE!</v>
      </c>
      <c r="J30" s="175" t="e">
        <f>IF(ROUND(VALUE(SUBSTITUTE(連結実質赤字比率に係る赤字・黒字の構成分析!J$40,"▲","-")),2)&lt;0,ABS(ROUND(VALUE(SUBSTITUTE(連結実質赤字比率に係る赤字・黒字の構成分析!J$40,"▲","-")),2)),NA())</f>
        <v>#VALUE!</v>
      </c>
      <c r="K30" s="175" t="e">
        <f>IF(ROUND(VALUE(SUBSTITUTE(連結実質赤字比率に係る赤字・黒字の構成分析!J$40,"▲","-")),2)&gt;=0,ABS(ROUND(VALUE(SUBSTITUTE(連結実質赤字比率に係る赤字・黒字の構成分析!J$40,"▲","-")),2)),NA())</f>
        <v>#VALUE!</v>
      </c>
    </row>
    <row r="31" spans="1:11" ht="13.2">
      <c r="A31" s="175" t="e">
        <f>IF(連結実質赤字比率に係る赤字・黒字の構成分析!C$39="",NA(),連結実質赤字比率に係る赤字・黒字の構成分析!C$39)</f>
        <v>#N/A</v>
      </c>
      <c r="B31" s="175" t="e">
        <f>IF(ROUND(VALUE(SUBSTITUTE(連結実質赤字比率に係る赤字・黒字の構成分析!F$39,"▲","-")),2)&lt;0,ABS(ROUND(VALUE(SUBSTITUTE(連結実質赤字比率に係る赤字・黒字の構成分析!F$39,"▲","-")),2)),NA())</f>
        <v>#VALUE!</v>
      </c>
      <c r="C31" s="175" t="e">
        <f>IF(ROUND(VALUE(SUBSTITUTE(連結実質赤字比率に係る赤字・黒字の構成分析!F$39,"▲","-")),2)&gt;=0,ABS(ROUND(VALUE(SUBSTITUTE(連結実質赤字比率に係る赤字・黒字の構成分析!F$39,"▲","-")),2)),NA())</f>
        <v>#VALUE!</v>
      </c>
      <c r="D31" s="175" t="e">
        <f>IF(ROUND(VALUE(SUBSTITUTE(連結実質赤字比率に係る赤字・黒字の構成分析!G$39,"▲","-")),2)&lt;0,ABS(ROUND(VALUE(SUBSTITUTE(連結実質赤字比率に係る赤字・黒字の構成分析!G$39,"▲","-")),2)),NA())</f>
        <v>#VALUE!</v>
      </c>
      <c r="E31" s="175" t="e">
        <f>IF(ROUND(VALUE(SUBSTITUTE(連結実質赤字比率に係る赤字・黒字の構成分析!G$39,"▲","-")),2)&gt;=0,ABS(ROUND(VALUE(SUBSTITUTE(連結実質赤字比率に係る赤字・黒字の構成分析!G$39,"▲","-")),2)),NA())</f>
        <v>#VALUE!</v>
      </c>
      <c r="F31" s="175" t="e">
        <f>IF(ROUND(VALUE(SUBSTITUTE(連結実質赤字比率に係る赤字・黒字の構成分析!H$39,"▲","-")),2)&lt;0,ABS(ROUND(VALUE(SUBSTITUTE(連結実質赤字比率に係る赤字・黒字の構成分析!H$39,"▲","-")),2)),NA())</f>
        <v>#VALUE!</v>
      </c>
      <c r="G31" s="175" t="e">
        <f>IF(ROUND(VALUE(SUBSTITUTE(連結実質赤字比率に係る赤字・黒字の構成分析!H$39,"▲","-")),2)&gt;=0,ABS(ROUND(VALUE(SUBSTITUTE(連結実質赤字比率に係る赤字・黒字の構成分析!H$39,"▲","-")),2)),NA())</f>
        <v>#VALUE!</v>
      </c>
      <c r="H31" s="175" t="e">
        <f>IF(ROUND(VALUE(SUBSTITUTE(連結実質赤字比率に係る赤字・黒字の構成分析!I$39,"▲","-")),2)&lt;0,ABS(ROUND(VALUE(SUBSTITUTE(連結実質赤字比率に係る赤字・黒字の構成分析!I$39,"▲","-")),2)),NA())</f>
        <v>#VALUE!</v>
      </c>
      <c r="I31" s="175" t="e">
        <f>IF(ROUND(VALUE(SUBSTITUTE(連結実質赤字比率に係る赤字・黒字の構成分析!I$39,"▲","-")),2)&gt;=0,ABS(ROUND(VALUE(SUBSTITUTE(連結実質赤字比率に係る赤字・黒字の構成分析!I$39,"▲","-")),2)),NA())</f>
        <v>#VALUE!</v>
      </c>
      <c r="J31" s="175" t="e">
        <f>IF(ROUND(VALUE(SUBSTITUTE(連結実質赤字比率に係る赤字・黒字の構成分析!J$39,"▲","-")),2)&lt;0,ABS(ROUND(VALUE(SUBSTITUTE(連結実質赤字比率に係る赤字・黒字の構成分析!J$39,"▲","-")),2)),NA())</f>
        <v>#VALUE!</v>
      </c>
      <c r="K31" s="175" t="e">
        <f>IF(ROUND(VALUE(SUBSTITUTE(連結実質赤字比率に係る赤字・黒字の構成分析!J$39,"▲","-")),2)&gt;=0,ABS(ROUND(VALUE(SUBSTITUTE(連結実質赤字比率に係る赤字・黒字の構成分析!J$39,"▲","-")),2)),NA())</f>
        <v>#VALUE!</v>
      </c>
    </row>
    <row r="32" spans="1:11" ht="13.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IF(ROUND(VALUE(SUBSTITUTE(連結実質赤字比率に係る赤字・黒字の構成分析!F$38,"▲","-")),2)&lt;0,ABS(ROUND(VALUE(SUBSTITUTE(連結実質赤字比率に係る赤字・黒字の構成分析!F$38,"▲","-")),2)),NA())</f>
        <v>#N/A</v>
      </c>
      <c r="C32" s="175">
        <f>IF(ROUND(VALUE(SUBSTITUTE(連結実質赤字比率に係る赤字・黒字の構成分析!F$38,"▲","-")),2)&gt;=0,ABS(ROUND(VALUE(SUBSTITUTE(連結実質赤字比率に係る赤字・黒字の構成分析!F$38,"▲","-")),2)),NA())</f>
        <v>0.16</v>
      </c>
      <c r="D32" s="175" t="e">
        <f>IF(ROUND(VALUE(SUBSTITUTE(連結実質赤字比率に係る赤字・黒字の構成分析!G$38,"▲","-")),2)&lt;0,ABS(ROUND(VALUE(SUBSTITUTE(連結実質赤字比率に係る赤字・黒字の構成分析!G$38,"▲","-")),2)),NA())</f>
        <v>#N/A</v>
      </c>
      <c r="E32" s="175">
        <f>IF(ROUND(VALUE(SUBSTITUTE(連結実質赤字比率に係る赤字・黒字の構成分析!G$38,"▲","-")),2)&gt;=0,ABS(ROUND(VALUE(SUBSTITUTE(連結実質赤字比率に係る赤字・黒字の構成分析!G$38,"▲","-")),2)),NA())</f>
        <v>0.14000000000000001</v>
      </c>
      <c r="F32" s="175" t="e">
        <f>IF(ROUND(VALUE(SUBSTITUTE(連結実質赤字比率に係る赤字・黒字の構成分析!H$38,"▲","-")),2)&lt;0,ABS(ROUND(VALUE(SUBSTITUTE(連結実質赤字比率に係る赤字・黒字の構成分析!H$38,"▲","-")),2)),NA())</f>
        <v>#N/A</v>
      </c>
      <c r="G32" s="175">
        <f>IF(ROUND(VALUE(SUBSTITUTE(連結実質赤字比率に係る赤字・黒字の構成分析!H$38,"▲","-")),2)&gt;=0,ABS(ROUND(VALUE(SUBSTITUTE(連結実質赤字比率に係る赤字・黒字の構成分析!H$38,"▲","-")),2)),NA())</f>
        <v>0.13</v>
      </c>
      <c r="H32" s="175" t="e">
        <f>IF(ROUND(VALUE(SUBSTITUTE(連結実質赤字比率に係る赤字・黒字の構成分析!I$38,"▲","-")),2)&lt;0,ABS(ROUND(VALUE(SUBSTITUTE(連結実質赤字比率に係る赤字・黒字の構成分析!I$38,"▲","-")),2)),NA())</f>
        <v>#N/A</v>
      </c>
      <c r="I32" s="175">
        <f>IF(ROUND(VALUE(SUBSTITUTE(連結実質赤字比率に係る赤字・黒字の構成分析!I$38,"▲","-")),2)&gt;=0,ABS(ROUND(VALUE(SUBSTITUTE(連結実質赤字比率に係る赤字・黒字の構成分析!I$38,"▲","-")),2)),NA())</f>
        <v>0.12</v>
      </c>
      <c r="J32" s="175" t="e">
        <f>IF(ROUND(VALUE(SUBSTITUTE(連結実質赤字比率に係る赤字・黒字の構成分析!J$38,"▲","-")),2)&lt;0,ABS(ROUND(VALUE(SUBSTITUTE(連結実質赤字比率に係る赤字・黒字の構成分析!J$38,"▲","-")),2)),NA())</f>
        <v>#N/A</v>
      </c>
      <c r="K32" s="175">
        <f>IF(ROUND(VALUE(SUBSTITUTE(連結実質赤字比率に係る赤字・黒字の構成分析!J$38,"▲","-")),2)&gt;=0,ABS(ROUND(VALUE(SUBSTITUTE(連結実質赤字比率に係る赤字・黒字の構成分析!J$38,"▲","-")),2)),NA())</f>
        <v>0.16</v>
      </c>
    </row>
    <row r="33" spans="1:11" ht="13.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IF(ROUND(VALUE(SUBSTITUTE(連結実質赤字比率に係る赤字・黒字の構成分析!F$37,"▲","-")),2)&lt;0,ABS(ROUND(VALUE(SUBSTITUTE(連結実質赤字比率に係る赤字・黒字の構成分析!F$37,"▲","-")),2)),NA())</f>
        <v>#N/A</v>
      </c>
      <c r="C33" s="175">
        <f>IF(ROUND(VALUE(SUBSTITUTE(連結実質赤字比率に係る赤字・黒字の構成分析!F$37,"▲","-")),2)&gt;=0,ABS(ROUND(VALUE(SUBSTITUTE(連結実質赤字比率に係る赤字・黒字の構成分析!F$37,"▲","-")),2)),NA())</f>
        <v>0.75</v>
      </c>
      <c r="D33" s="175" t="e">
        <f>IF(ROUND(VALUE(SUBSTITUTE(連結実質赤字比率に係る赤字・黒字の構成分析!G$37,"▲","-")),2)&lt;0,ABS(ROUND(VALUE(SUBSTITUTE(連結実質赤字比率に係る赤字・黒字の構成分析!G$37,"▲","-")),2)),NA())</f>
        <v>#N/A</v>
      </c>
      <c r="E33" s="175">
        <f>IF(ROUND(VALUE(SUBSTITUTE(連結実質赤字比率に係る赤字・黒字の構成分析!G$37,"▲","-")),2)&gt;=0,ABS(ROUND(VALUE(SUBSTITUTE(連結実質赤字比率に係る赤字・黒字の構成分析!G$37,"▲","-")),2)),NA())</f>
        <v>1.1200000000000001</v>
      </c>
      <c r="F33" s="175" t="e">
        <f>IF(ROUND(VALUE(SUBSTITUTE(連結実質赤字比率に係る赤字・黒字の構成分析!H$37,"▲","-")),2)&lt;0,ABS(ROUND(VALUE(SUBSTITUTE(連結実質赤字比率に係る赤字・黒字の構成分析!H$37,"▲","-")),2)),NA())</f>
        <v>#N/A</v>
      </c>
      <c r="G33" s="175">
        <f>IF(ROUND(VALUE(SUBSTITUTE(連結実質赤字比率に係る赤字・黒字の構成分析!H$37,"▲","-")),2)&gt;=0,ABS(ROUND(VALUE(SUBSTITUTE(連結実質赤字比率に係る赤字・黒字の構成分析!H$37,"▲","-")),2)),NA())</f>
        <v>0.91000000000000003</v>
      </c>
      <c r="H33" s="175" t="e">
        <f>IF(ROUND(VALUE(SUBSTITUTE(連結実質赤字比率に係る赤字・黒字の構成分析!I$37,"▲","-")),2)&lt;0,ABS(ROUND(VALUE(SUBSTITUTE(連結実質赤字比率に係る赤字・黒字の構成分析!I$37,"▲","-")),2)),NA())</f>
        <v>#N/A</v>
      </c>
      <c r="I33" s="175">
        <f>IF(ROUND(VALUE(SUBSTITUTE(連結実質赤字比率に係る赤字・黒字の構成分析!I$37,"▲","-")),2)&gt;=0,ABS(ROUND(VALUE(SUBSTITUTE(連結実質赤字比率に係る赤字・黒字の構成分析!I$37,"▲","-")),2)),NA())</f>
        <v>2.1299999999999999</v>
      </c>
      <c r="J33" s="175" t="e">
        <f>IF(ROUND(VALUE(SUBSTITUTE(連結実質赤字比率に係る赤字・黒字の構成分析!J$37,"▲","-")),2)&lt;0,ABS(ROUND(VALUE(SUBSTITUTE(連結実質赤字比率に係る赤字・黒字の構成分析!J$37,"▲","-")),2)),NA())</f>
        <v>#N/A</v>
      </c>
      <c r="K33" s="175">
        <f>IF(ROUND(VALUE(SUBSTITUTE(連結実質赤字比率に係る赤字・黒字の構成分析!J$37,"▲","-")),2)&gt;=0,ABS(ROUND(VALUE(SUBSTITUTE(連結実質赤字比率に係る赤字・黒字の構成分析!J$37,"▲","-")),2)),NA())</f>
        <v>1.54</v>
      </c>
    </row>
    <row r="34" spans="1:11" ht="13.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IF(ROUND(VALUE(SUBSTITUTE(連結実質赤字比率に係る赤字・黒字の構成分析!F$36,"▲","-")),2)&lt;0,ABS(ROUND(VALUE(SUBSTITUTE(連結実質赤字比率に係る赤字・黒字の構成分析!F$36,"▲","-")),2)),NA())</f>
        <v>#N/A</v>
      </c>
      <c r="C34" s="175">
        <f>IF(ROUND(VALUE(SUBSTITUTE(連結実質赤字比率に係る赤字・黒字の構成分析!F$36,"▲","-")),2)&gt;=0,ABS(ROUND(VALUE(SUBSTITUTE(連結実質赤字比率に係る赤字・黒字の構成分析!F$36,"▲","-")),2)),NA())</f>
        <v>2.5499999999999998</v>
      </c>
      <c r="D34" s="175" t="e">
        <f>IF(ROUND(VALUE(SUBSTITUTE(連結実質赤字比率に係る赤字・黒字の構成分析!G$36,"▲","-")),2)&lt;0,ABS(ROUND(VALUE(SUBSTITUTE(連結実質赤字比率に係る赤字・黒字の構成分析!G$36,"▲","-")),2)),NA())</f>
        <v>#N/A</v>
      </c>
      <c r="E34" s="175">
        <f>IF(ROUND(VALUE(SUBSTITUTE(連結実質赤字比率に係る赤字・黒字の構成分析!G$36,"▲","-")),2)&gt;=0,ABS(ROUND(VALUE(SUBSTITUTE(連結実質赤字比率に係る赤字・黒字の構成分析!G$36,"▲","-")),2)),NA())</f>
        <v>1.3</v>
      </c>
      <c r="F34" s="175" t="e">
        <f>IF(ROUND(VALUE(SUBSTITUTE(連結実質赤字比率に係る赤字・黒字の構成分析!H$36,"▲","-")),2)&lt;0,ABS(ROUND(VALUE(SUBSTITUTE(連結実質赤字比率に係る赤字・黒字の構成分析!H$36,"▲","-")),2)),NA())</f>
        <v>#N/A</v>
      </c>
      <c r="G34" s="175">
        <f>IF(ROUND(VALUE(SUBSTITUTE(連結実質赤字比率に係る赤字・黒字の構成分析!H$36,"▲","-")),2)&gt;=0,ABS(ROUND(VALUE(SUBSTITUTE(連結実質赤字比率に係る赤字・黒字の構成分析!H$36,"▲","-")),2)),NA())</f>
        <v>2.1600000000000001</v>
      </c>
      <c r="H34" s="175" t="e">
        <f>IF(ROUND(VALUE(SUBSTITUTE(連結実質赤字比率に係る赤字・黒字の構成分析!I$36,"▲","-")),2)&lt;0,ABS(ROUND(VALUE(SUBSTITUTE(連結実質赤字比率に係る赤字・黒字の構成分析!I$36,"▲","-")),2)),NA())</f>
        <v>#N/A</v>
      </c>
      <c r="I34" s="175">
        <f>IF(ROUND(VALUE(SUBSTITUTE(連結実質赤字比率に係る赤字・黒字の構成分析!I$36,"▲","-")),2)&gt;=0,ABS(ROUND(VALUE(SUBSTITUTE(連結実質赤字比率に係る赤字・黒字の構成分析!I$36,"▲","-")),2)),NA())</f>
        <v>1.6200000000000001</v>
      </c>
      <c r="J34" s="175" t="e">
        <f>IF(ROUND(VALUE(SUBSTITUTE(連結実質赤字比率に係る赤字・黒字の構成分析!J$36,"▲","-")),2)&lt;0,ABS(ROUND(VALUE(SUBSTITUTE(連結実質赤字比率に係る赤字・黒字の構成分析!J$36,"▲","-")),2)),NA())</f>
        <v>#N/A</v>
      </c>
      <c r="K34" s="175">
        <f>IF(ROUND(VALUE(SUBSTITUTE(連結実質赤字比率に係る赤字・黒字の構成分析!J$36,"▲","-")),2)&gt;=0,ABS(ROUND(VALUE(SUBSTITUTE(連結実質赤字比率に係る赤字・黒字の構成分析!J$36,"▲","-")),2)),NA())</f>
        <v>1.75</v>
      </c>
    </row>
    <row r="35" spans="1:11" ht="13.2">
      <c r="A35" s="175" t="str">
        <f>IF(連結実質赤字比率に係る赤字・黒字の構成分析!C$35="",NA(),連結実質赤字比率に係る赤字・黒字の構成分析!C$35)</f>
        <v>下水道事業特別会計</v>
      </c>
      <c r="B35" s="175" t="e">
        <f>IF(ROUND(VALUE(SUBSTITUTE(連結実質赤字比率に係る赤字・黒字の構成分析!F$35,"▲","-")),2)&lt;0,ABS(ROUND(VALUE(SUBSTITUTE(連結実質赤字比率に係る赤字・黒字の構成分析!F$35,"▲","-")),2)),NA())</f>
        <v>#N/A</v>
      </c>
      <c r="C35" s="175">
        <f>IF(ROUND(VALUE(SUBSTITUTE(連結実質赤字比率に係る赤字・黒字の構成分析!F$35,"▲","-")),2)&gt;=0,ABS(ROUND(VALUE(SUBSTITUTE(連結実質赤字比率に係る赤字・黒字の構成分析!F$35,"▲","-")),2)),NA())</f>
        <v>0.54000000000000004</v>
      </c>
      <c r="D35" s="175" t="e">
        <f>IF(ROUND(VALUE(SUBSTITUTE(連結実質赤字比率に係る赤字・黒字の構成分析!G$35,"▲","-")),2)&lt;0,ABS(ROUND(VALUE(SUBSTITUTE(連結実質赤字比率に係る赤字・黒字の構成分析!G$35,"▲","-")),2)),NA())</f>
        <v>#N/A</v>
      </c>
      <c r="E35" s="175">
        <f>IF(ROUND(VALUE(SUBSTITUTE(連結実質赤字比率に係る赤字・黒字の構成分析!G$35,"▲","-")),2)&gt;=0,ABS(ROUND(VALUE(SUBSTITUTE(連結実質赤字比率に係る赤字・黒字の構成分析!G$35,"▲","-")),2)),NA())</f>
        <v>0.85999999999999999</v>
      </c>
      <c r="F35" s="175" t="e">
        <f>IF(ROUND(VALUE(SUBSTITUTE(連結実質赤字比率に係る赤字・黒字の構成分析!H$35,"▲","-")),2)&lt;0,ABS(ROUND(VALUE(SUBSTITUTE(連結実質赤字比率に係る赤字・黒字の構成分析!H$35,"▲","-")),2)),NA())</f>
        <v>#N/A</v>
      </c>
      <c r="G35" s="175">
        <f>IF(ROUND(VALUE(SUBSTITUTE(連結実質赤字比率に係る赤字・黒字の構成分析!H$35,"▲","-")),2)&gt;=0,ABS(ROUND(VALUE(SUBSTITUTE(連結実質赤字比率に係る赤字・黒字の構成分析!H$35,"▲","-")),2)),NA())</f>
        <v>0.64000000000000001</v>
      </c>
      <c r="H35" s="175" t="e">
        <f>IF(ROUND(VALUE(SUBSTITUTE(連結実質赤字比率に係る赤字・黒字の構成分析!I$35,"▲","-")),2)&lt;0,ABS(ROUND(VALUE(SUBSTITUTE(連結実質赤字比率に係る赤字・黒字の構成分析!I$35,"▲","-")),2)),NA())</f>
        <v>#N/A</v>
      </c>
      <c r="I35" s="175">
        <f>IF(ROUND(VALUE(SUBSTITUTE(連結実質赤字比率に係る赤字・黒字の構成分析!I$35,"▲","-")),2)&gt;=0,ABS(ROUND(VALUE(SUBSTITUTE(連結実質赤字比率に係る赤字・黒字の構成分析!I$35,"▲","-")),2)),NA())</f>
        <v>0.76000000000000001</v>
      </c>
      <c r="J35" s="175" t="e">
        <f>IF(ROUND(VALUE(SUBSTITUTE(連結実質赤字比率に係る赤字・黒字の構成分析!J$35,"▲","-")),2)&lt;0,ABS(ROUND(VALUE(SUBSTITUTE(連結実質赤字比率に係る赤字・黒字の構成分析!J$35,"▲","-")),2)),NA())</f>
        <v>#N/A</v>
      </c>
      <c r="K35" s="175">
        <f>IF(ROUND(VALUE(SUBSTITUTE(連結実質赤字比率に係る赤字・黒字の構成分析!J$35,"▲","-")),2)&gt;=0,ABS(ROUND(VALUE(SUBSTITUTE(連結実質赤字比率に係る赤字・黒字の構成分析!J$35,"▲","-")),2)),NA())</f>
        <v>1.8300000000000001</v>
      </c>
    </row>
    <row r="36" spans="1:11" ht="13.2">
      <c r="A36" s="175" t="str">
        <f>IF(連結実質赤字比率に係る赤字・黒字の構成分析!C$34="",NA(),連結実質赤字比率に係る赤字・黒字の構成分析!C$34)</f>
        <v>一般会計</v>
      </c>
      <c r="B36" s="175" t="e">
        <f>IF(ROUND(VALUE(SUBSTITUTE(連結実質赤字比率に係る赤字・黒字の構成分析!F$34,"▲","-")),2)&lt;0,ABS(ROUND(VALUE(SUBSTITUTE(連結実質赤字比率に係る赤字・黒字の構成分析!F$34,"▲","-")),2)),NA())</f>
        <v>#N/A</v>
      </c>
      <c r="C36" s="175">
        <f>IF(ROUND(VALUE(SUBSTITUTE(連結実質赤字比率に係る赤字・黒字の構成分析!F$34,"▲","-")),2)&gt;=0,ABS(ROUND(VALUE(SUBSTITUTE(連結実質赤字比率に係る赤字・黒字の構成分析!F$34,"▲","-")),2)),NA())</f>
        <v>5.5</v>
      </c>
      <c r="D36" s="175" t="e">
        <f>IF(ROUND(VALUE(SUBSTITUTE(連結実質赤字比率に係る赤字・黒字の構成分析!G$34,"▲","-")),2)&lt;0,ABS(ROUND(VALUE(SUBSTITUTE(連結実質赤字比率に係る赤字・黒字の構成分析!G$34,"▲","-")),2)),NA())</f>
        <v>#N/A</v>
      </c>
      <c r="E36" s="175">
        <f>IF(ROUND(VALUE(SUBSTITUTE(連結実質赤字比率に係る赤字・黒字の構成分析!G$34,"▲","-")),2)&gt;=0,ABS(ROUND(VALUE(SUBSTITUTE(連結実質赤字比率に係る赤字・黒字の構成分析!G$34,"▲","-")),2)),NA())</f>
        <v>7.1299999999999999</v>
      </c>
      <c r="F36" s="175" t="e">
        <f>IF(ROUND(VALUE(SUBSTITUTE(連結実質赤字比率に係る赤字・黒字の構成分析!H$34,"▲","-")),2)&lt;0,ABS(ROUND(VALUE(SUBSTITUTE(連結実質赤字比率に係る赤字・黒字の構成分析!H$34,"▲","-")),2)),NA())</f>
        <v>#N/A</v>
      </c>
      <c r="G36" s="175">
        <f>IF(ROUND(VALUE(SUBSTITUTE(連結実質赤字比率に係る赤字・黒字の構成分析!H$34,"▲","-")),2)&gt;=0,ABS(ROUND(VALUE(SUBSTITUTE(連結実質赤字比率に係る赤字・黒字の構成分析!H$34,"▲","-")),2)),NA())</f>
        <v>10.699999999999999</v>
      </c>
      <c r="H36" s="175" t="e">
        <f>IF(ROUND(VALUE(SUBSTITUTE(連結実質赤字比率に係る赤字・黒字の構成分析!I$34,"▲","-")),2)&lt;0,ABS(ROUND(VALUE(SUBSTITUTE(連結実質赤字比率に係る赤字・黒字の構成分析!I$34,"▲","-")),2)),NA())</f>
        <v>#N/A</v>
      </c>
      <c r="I36" s="175">
        <f>IF(ROUND(VALUE(SUBSTITUTE(連結実質赤字比率に係る赤字・黒字の構成分析!I$34,"▲","-")),2)&gt;=0,ABS(ROUND(VALUE(SUBSTITUTE(連結実質赤字比率に係る赤字・黒字の構成分析!I$34,"▲","-")),2)),NA())</f>
        <v>11.449999999999999</v>
      </c>
      <c r="J36" s="175" t="e">
        <f>IF(ROUND(VALUE(SUBSTITUTE(連結実質赤字比率に係る赤字・黒字の構成分析!J$34,"▲","-")),2)&lt;0,ABS(ROUND(VALUE(SUBSTITUTE(連結実質赤字比率に係る赤字・黒字の構成分析!J$34,"▲","-")),2)),NA())</f>
        <v>#N/A</v>
      </c>
      <c r="K36" s="175">
        <f>IF(ROUND(VALUE(SUBSTITUTE(連結実質赤字比率に係る赤字・黒字の構成分析!J$34,"▲","-")),2)&gt;=0,ABS(ROUND(VALUE(SUBSTITUTE(連結実質赤字比率に係る赤字・黒字の構成分析!J$34,"▲","-")),2)),NA())</f>
        <v>7.54</v>
      </c>
    </row>
    <row r="39" spans="1:1" ht="13.2">
      <c r="A39" s="144" t="s">
        <v>62</v>
      </c>
    </row>
    <row r="40" spans="1:16" ht="13.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ht="13.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ht="13.2">
      <c r="A42" s="176" t="s">
        <v>65</v>
      </c>
      <c r="B42" s="176"/>
      <c r="C42" s="176"/>
      <c r="D42" s="176">
        <f>'実質公債費比率（分子）の構造'!K$52</f>
        <v>855</v>
      </c>
      <c r="E42" s="176"/>
      <c r="F42" s="176"/>
      <c r="G42" s="176">
        <f>'実質公債費比率（分子）の構造'!L$52</f>
        <v>848</v>
      </c>
      <c r="H42" s="176"/>
      <c r="I42" s="176"/>
      <c r="J42" s="176">
        <f>'実質公債費比率（分子）の構造'!M$52</f>
        <v>844</v>
      </c>
      <c r="K42" s="176"/>
      <c r="L42" s="176"/>
      <c r="M42" s="176">
        <f>'実質公債費比率（分子）の構造'!N$52</f>
        <v>819</v>
      </c>
      <c r="N42" s="176"/>
      <c r="O42" s="176"/>
      <c r="P42" s="176">
        <f>'実質公債費比率（分子）の構造'!O$52</f>
        <v>827</v>
      </c>
    </row>
    <row r="43" spans="1:16" ht="13.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ht="13.2">
      <c r="A44" s="176" t="s">
        <v>17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ht="13.2">
      <c r="A45" s="176" t="s">
        <v>16</v>
      </c>
      <c r="B45" s="176">
        <f>'実質公債費比率（分子）の構造'!K$49</f>
        <v>138</v>
      </c>
      <c r="C45" s="176"/>
      <c r="D45" s="176"/>
      <c r="E45" s="176">
        <f>'実質公債費比率（分子）の構造'!L$49</f>
        <v>123</v>
      </c>
      <c r="F45" s="176"/>
      <c r="G45" s="176"/>
      <c r="H45" s="176">
        <f>'実質公債費比率（分子）の構造'!M$49</f>
        <v>134</v>
      </c>
      <c r="I45" s="176"/>
      <c r="J45" s="176"/>
      <c r="K45" s="176">
        <f>'実質公債費比率（分子）の構造'!N$49</f>
        <v>128</v>
      </c>
      <c r="L45" s="176"/>
      <c r="M45" s="176"/>
      <c r="N45" s="176">
        <f>'実質公債費比率（分子）の構造'!O$49</f>
        <v>139</v>
      </c>
      <c r="O45" s="176"/>
      <c r="P45" s="176"/>
    </row>
    <row r="46" spans="1:16" ht="13.2">
      <c r="A46" s="176" t="s">
        <v>15</v>
      </c>
      <c r="B46" s="176">
        <f>'実質公債費比率（分子）の構造'!K$48</f>
        <v>364</v>
      </c>
      <c r="C46" s="176"/>
      <c r="D46" s="176"/>
      <c r="E46" s="176">
        <f>'実質公債費比率（分子）の構造'!L$48</f>
        <v>322</v>
      </c>
      <c r="F46" s="176"/>
      <c r="G46" s="176"/>
      <c r="H46" s="176">
        <f>'実質公債費比率（分子）の構造'!M$48</f>
        <v>318</v>
      </c>
      <c r="I46" s="176"/>
      <c r="J46" s="176"/>
      <c r="K46" s="176">
        <f>'実質公債費比率（分子）の構造'!N$48</f>
        <v>284</v>
      </c>
      <c r="L46" s="176"/>
      <c r="M46" s="176"/>
      <c r="N46" s="176">
        <f>'実質公債費比率（分子）の構造'!O$48</f>
        <v>245</v>
      </c>
      <c r="O46" s="176"/>
      <c r="P46" s="176"/>
    </row>
    <row r="47" spans="1:16" ht="13.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ht="13.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ht="13.2">
      <c r="A49" s="176" t="s">
        <v>12</v>
      </c>
      <c r="B49" s="176">
        <f>'実質公債費比率（分子）の構造'!K$45</f>
        <v>531</v>
      </c>
      <c r="C49" s="176"/>
      <c r="D49" s="176"/>
      <c r="E49" s="176">
        <f>'実質公債費比率（分子）の構造'!L$45</f>
        <v>549</v>
      </c>
      <c r="F49" s="176"/>
      <c r="G49" s="176"/>
      <c r="H49" s="176">
        <f>'実質公債費比率（分子）の構造'!M$45</f>
        <v>561</v>
      </c>
      <c r="I49" s="176"/>
      <c r="J49" s="176"/>
      <c r="K49" s="176">
        <f>'実質公債費比率（分子）の構造'!N$45</f>
        <v>570</v>
      </c>
      <c r="L49" s="176"/>
      <c r="M49" s="176"/>
      <c r="N49" s="176">
        <f>'実質公債費比率（分子）の構造'!O$45</f>
        <v>584</v>
      </c>
      <c r="O49" s="176"/>
      <c r="P49" s="176"/>
    </row>
    <row r="50" spans="1:16" ht="13.2">
      <c r="A50" s="176" t="s">
        <v>22</v>
      </c>
      <c r="B50" s="176" t="e">
        <f>NA()</f>
        <v>#N/A</v>
      </c>
      <c r="C50" s="176">
        <f>IF(ISNUMBER('実質公債費比率（分子）の構造'!K$53),'実質公債費比率（分子）の構造'!K$53,NA())</f>
        <v>178</v>
      </c>
      <c r="D50" s="176" t="e">
        <f>NA()</f>
        <v>#N/A</v>
      </c>
      <c r="E50" s="176" t="e">
        <f>NA()</f>
        <v>#N/A</v>
      </c>
      <c r="F50" s="176">
        <f>IF(ISNUMBER('実質公債費比率（分子）の構造'!L$53),'実質公債費比率（分子）の構造'!L$53,NA())</f>
        <v>146</v>
      </c>
      <c r="G50" s="176" t="e">
        <f>NA()</f>
        <v>#N/A</v>
      </c>
      <c r="H50" s="176" t="e">
        <f>NA()</f>
        <v>#N/A</v>
      </c>
      <c r="I50" s="176">
        <f>IF(ISNUMBER('実質公債費比率（分子）の構造'!M$53),'実質公債費比率（分子）の構造'!M$53,NA())</f>
        <v>169</v>
      </c>
      <c r="J50" s="176" t="e">
        <f>NA()</f>
        <v>#N/A</v>
      </c>
      <c r="K50" s="176" t="e">
        <f>NA()</f>
        <v>#N/A</v>
      </c>
      <c r="L50" s="176">
        <f>IF(ISNUMBER('実質公債費比率（分子）の構造'!N$53),'実質公債費比率（分子）の構造'!N$53,NA())</f>
        <v>163</v>
      </c>
      <c r="M50" s="176" t="e">
        <f>NA()</f>
        <v>#N/A</v>
      </c>
      <c r="N50" s="176" t="e">
        <f>NA()</f>
        <v>#N/A</v>
      </c>
      <c r="O50" s="176">
        <f>IF(ISNUMBER('実質公債費比率（分子）の構造'!O$53),'実質公債費比率（分子）の構造'!O$53,NA())</f>
        <v>141</v>
      </c>
      <c r="P50" s="176" t="e">
        <f>NA()</f>
        <v>#N/A</v>
      </c>
    </row>
    <row r="53" spans="1:1" ht="13.2">
      <c r="A53" s="144" t="s">
        <v>74</v>
      </c>
    </row>
    <row r="54" spans="1:16" ht="13.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ht="13.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ht="13.2">
      <c r="A56" s="175" t="s">
        <v>45</v>
      </c>
      <c r="B56" s="175"/>
      <c r="C56" s="175"/>
      <c r="D56" s="175">
        <f>'将来負担比率（分子）の構造'!I$52</f>
        <v>7541</v>
      </c>
      <c r="E56" s="175"/>
      <c r="F56" s="175"/>
      <c r="G56" s="175">
        <f>'将来負担比率（分子）の構造'!J$52</f>
        <v>7291</v>
      </c>
      <c r="H56" s="175"/>
      <c r="I56" s="175"/>
      <c r="J56" s="175">
        <f>'将来負担比率（分子）の構造'!K$52</f>
        <v>7063</v>
      </c>
      <c r="K56" s="175"/>
      <c r="L56" s="175"/>
      <c r="M56" s="175">
        <f>'将来負担比率（分子）の構造'!L$52</f>
        <v>6816</v>
      </c>
      <c r="N56" s="175"/>
      <c r="O56" s="175"/>
      <c r="P56" s="175">
        <f>'将来負担比率（分子）の構造'!M$52</f>
        <v>6399</v>
      </c>
    </row>
    <row r="57" spans="1:16" ht="13.2">
      <c r="A57" s="175" t="s">
        <v>44</v>
      </c>
      <c r="B57" s="175"/>
      <c r="C57" s="175"/>
      <c r="D57" s="175">
        <f>'将来負担比率（分子）の構造'!I$51</f>
        <v>1774</v>
      </c>
      <c r="E57" s="175"/>
      <c r="F57" s="175"/>
      <c r="G57" s="175">
        <f>'将来負担比率（分子）の構造'!J$51</f>
        <v>1704</v>
      </c>
      <c r="H57" s="175"/>
      <c r="I57" s="175"/>
      <c r="J57" s="175">
        <f>'将来負担比率（分子）の構造'!K$51</f>
        <v>1619</v>
      </c>
      <c r="K57" s="175"/>
      <c r="L57" s="175"/>
      <c r="M57" s="175">
        <f>'将来負担比率（分子）の構造'!L$51</f>
        <v>1549</v>
      </c>
      <c r="N57" s="175"/>
      <c r="O57" s="175"/>
      <c r="P57" s="175">
        <f>'将来負担比率（分子）の構造'!M$51</f>
        <v>1479</v>
      </c>
    </row>
    <row r="58" spans="1:16" ht="13.2">
      <c r="A58" s="175" t="s">
        <v>43</v>
      </c>
      <c r="B58" s="175"/>
      <c r="C58" s="175"/>
      <c r="D58" s="175">
        <f>'将来負担比率（分子）の構造'!I$50</f>
        <v>2276</v>
      </c>
      <c r="E58" s="175"/>
      <c r="F58" s="175"/>
      <c r="G58" s="175">
        <f>'将来負担比率（分子）の構造'!J$50</f>
        <v>2682</v>
      </c>
      <c r="H58" s="175"/>
      <c r="I58" s="175"/>
      <c r="J58" s="175">
        <f>'将来負担比率（分子）の構造'!K$50</f>
        <v>3054</v>
      </c>
      <c r="K58" s="175"/>
      <c r="L58" s="175"/>
      <c r="M58" s="175">
        <f>'将来負担比率（分子）の構造'!L$50</f>
        <v>3855</v>
      </c>
      <c r="N58" s="175"/>
      <c r="O58" s="175"/>
      <c r="P58" s="175">
        <f>'将来負担比率（分子）の構造'!M$50</f>
        <v>4655</v>
      </c>
    </row>
    <row r="59" spans="1:16" ht="13.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ht="13.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ht="13.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ht="13.2">
      <c r="A62" s="175" t="s">
        <v>37</v>
      </c>
      <c r="B62" s="175">
        <f>'将来負担比率（分子）の構造'!I$45</f>
        <v>740</v>
      </c>
      <c r="C62" s="175"/>
      <c r="D62" s="175"/>
      <c r="E62" s="175">
        <f>'将来負担比率（分子）の構造'!J$45</f>
        <v>803</v>
      </c>
      <c r="F62" s="175"/>
      <c r="G62" s="175"/>
      <c r="H62" s="175">
        <f>'将来負担比率（分子）の構造'!K$45</f>
        <v>825</v>
      </c>
      <c r="I62" s="175"/>
      <c r="J62" s="175"/>
      <c r="K62" s="175">
        <f>'将来負担比率（分子）の構造'!L$45</f>
        <v>952</v>
      </c>
      <c r="L62" s="175"/>
      <c r="M62" s="175"/>
      <c r="N62" s="175">
        <f>'将来負担比率（分子）の構造'!M$45</f>
        <v>864</v>
      </c>
      <c r="O62" s="175"/>
      <c r="P62" s="175"/>
    </row>
    <row r="63" spans="1:16" ht="13.2">
      <c r="A63" s="175" t="s">
        <v>36</v>
      </c>
      <c r="B63" s="175">
        <f>'将来負担比率（分子）の構造'!I$44</f>
        <v>1788</v>
      </c>
      <c r="C63" s="175"/>
      <c r="D63" s="175"/>
      <c r="E63" s="175">
        <f>'将来負担比率（分子）の構造'!J$44</f>
        <v>1747</v>
      </c>
      <c r="F63" s="175"/>
      <c r="G63" s="175"/>
      <c r="H63" s="175">
        <f>'将来負担比率（分子）の構造'!K$44</f>
        <v>1663</v>
      </c>
      <c r="I63" s="175"/>
      <c r="J63" s="175"/>
      <c r="K63" s="175">
        <f>'将来負担比率（分子）の構造'!L$44</f>
        <v>1622</v>
      </c>
      <c r="L63" s="175"/>
      <c r="M63" s="175"/>
      <c r="N63" s="175">
        <f>'将来負担比率（分子）の構造'!M$44</f>
        <v>1498</v>
      </c>
      <c r="O63" s="175"/>
      <c r="P63" s="175"/>
    </row>
    <row r="64" spans="1:16" ht="13.2">
      <c r="A64" s="175" t="s">
        <v>35</v>
      </c>
      <c r="B64" s="175">
        <f>'将来負担比率（分子）の構造'!I$43</f>
        <v>2825</v>
      </c>
      <c r="C64" s="175"/>
      <c r="D64" s="175"/>
      <c r="E64" s="175">
        <f>'将来負担比率（分子）の構造'!J$43</f>
        <v>2648</v>
      </c>
      <c r="F64" s="175"/>
      <c r="G64" s="175"/>
      <c r="H64" s="175">
        <f>'将来負担比率（分子）の構造'!K$43</f>
        <v>2420</v>
      </c>
      <c r="I64" s="175"/>
      <c r="J64" s="175"/>
      <c r="K64" s="175">
        <f>'将来負担比率（分子）の構造'!L$43</f>
        <v>2192</v>
      </c>
      <c r="L64" s="175"/>
      <c r="M64" s="175"/>
      <c r="N64" s="175">
        <f>'将来負担比率（分子）の構造'!M$43</f>
        <v>1957</v>
      </c>
      <c r="O64" s="175"/>
      <c r="P64" s="175"/>
    </row>
    <row r="65" spans="1:16" ht="13.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ht="13.2">
      <c r="A66" s="175" t="s">
        <v>33</v>
      </c>
      <c r="B66" s="175">
        <f>'将来負担比率（分子）の構造'!I$41</f>
        <v>5879</v>
      </c>
      <c r="C66" s="175"/>
      <c r="D66" s="175"/>
      <c r="E66" s="175">
        <f>'将来負担比率（分子）の構造'!J$41</f>
        <v>5793</v>
      </c>
      <c r="F66" s="175"/>
      <c r="G66" s="175"/>
      <c r="H66" s="175">
        <f>'将来負担比率（分子）の構造'!K$41</f>
        <v>5641</v>
      </c>
      <c r="I66" s="175"/>
      <c r="J66" s="175"/>
      <c r="K66" s="175">
        <f>'将来負担比率（分子）の構造'!L$41</f>
        <v>5647</v>
      </c>
      <c r="L66" s="175"/>
      <c r="M66" s="175"/>
      <c r="N66" s="175">
        <f>'将来負担比率（分子）の構造'!M$41</f>
        <v>5356</v>
      </c>
      <c r="O66" s="175"/>
      <c r="P66" s="175"/>
    </row>
    <row r="67" spans="1:16" ht="13.2">
      <c r="A67" s="175" t="s">
        <v>47</v>
      </c>
      <c r="B67" s="175" t="e">
        <f>NA()</f>
        <v>#N/A</v>
      </c>
      <c r="C67" s="175">
        <f>IF(ISNUMBER('将来負担比率（分子）の構造'!I$53),IF('将来負担比率（分子）の構造'!I$53&lt;0,0,'将来負担比率（分子）の構造'!I$53),NA())</f>
        <v>0</v>
      </c>
      <c r="D67" s="175" t="e">
        <f>NA()</f>
        <v>#N/A</v>
      </c>
      <c r="E67" s="175" t="e">
        <f>NA()</f>
        <v>#N/A</v>
      </c>
      <c r="F67" s="175">
        <f>IF(ISNUMBER('将来負担比率（分子）の構造'!J$53),IF('将来負担比率（分子）の構造'!J$53&lt;0,0,'将来負担比率（分子）の構造'!J$53),NA())</f>
        <v>0</v>
      </c>
      <c r="G67" s="175" t="e">
        <f>NA()</f>
        <v>#N/A</v>
      </c>
      <c r="H67" s="175" t="e">
        <f>NA()</f>
        <v>#N/A</v>
      </c>
      <c r="I67" s="175">
        <f>IF(ISNUMBER('将来負担比率（分子）の構造'!K$53),IF('将来負担比率（分子）の構造'!K$53&lt;0,0,'将来負担比率（分子）の構造'!K$53),NA())</f>
        <v>0</v>
      </c>
      <c r="J67" s="175" t="e">
        <f>NA()</f>
        <v>#N/A</v>
      </c>
      <c r="K67" s="175" t="e">
        <f>NA()</f>
        <v>#N/A</v>
      </c>
      <c r="L67" s="175">
        <f>IF(ISNUMBER('将来負担比率（分子）の構造'!L$53),IF('将来負担比率（分子）の構造'!L$53&lt;0,0,'将来負担比率（分子）の構造'!L$53),NA())</f>
        <v>0</v>
      </c>
      <c r="M67" s="175" t="e">
        <f>NA()</f>
        <v>#N/A</v>
      </c>
      <c r="N67" s="175" t="e">
        <f>NA()</f>
        <v>#N/A</v>
      </c>
      <c r="O67" s="175">
        <f>IF(ISNUMBER('将来負担比率（分子）の構造'!M$53),IF('将来負担比率（分子）の構造'!M$53&lt;0,0,'将来負担比率（分子）の構造'!M$53),NA())</f>
        <v>0</v>
      </c>
      <c r="P67" s="175" t="e">
        <f>NA()</f>
        <v>#N/A</v>
      </c>
    </row>
    <row r="70" spans="1:6" ht="13.2">
      <c r="A70" s="177" t="s">
        <v>78</v>
      </c>
      <c r="B70" s="177"/>
      <c r="C70" s="177"/>
      <c r="D70" s="177"/>
      <c r="E70" s="177"/>
      <c r="F70" s="177"/>
    </row>
    <row r="71" spans="1:4" ht="13.2">
      <c r="A71" s="178"/>
      <c r="B71" s="178" t="str">
        <f>基金残高に係る経年分析!F54</f>
        <v>R02</v>
      </c>
      <c r="C71" s="178" t="str">
        <f>基金残高に係る経年分析!G54</f>
        <v>R03</v>
      </c>
      <c r="D71" s="178" t="str">
        <f>基金残高に係る経年分析!H54</f>
        <v>R04</v>
      </c>
    </row>
    <row r="72" spans="1:4" ht="13.2">
      <c r="A72" s="178" t="s">
        <v>79</v>
      </c>
      <c r="B72" s="179">
        <f>基金残高に係る経年分析!F55</f>
        <v>2045</v>
      </c>
      <c r="C72" s="179">
        <f>基金残高に係る経年分析!G55</f>
        <v>2542</v>
      </c>
      <c r="D72" s="179">
        <f>基金残高に係る経年分析!H55</f>
        <v>2961</v>
      </c>
    </row>
    <row r="73" spans="1:4" ht="13.2">
      <c r="A73" s="178" t="s">
        <v>80</v>
      </c>
      <c r="B73" s="179">
        <f>基金残高に係る経年分析!F56</f>
        <v>163</v>
      </c>
      <c r="C73" s="179">
        <f>基金残高に係る経年分析!G56</f>
        <v>257</v>
      </c>
      <c r="D73" s="179">
        <f>基金残高に係る経年分析!H56</f>
        <v>257</v>
      </c>
    </row>
    <row r="74" spans="1:4" ht="13.2">
      <c r="A74" s="178" t="s">
        <v>81</v>
      </c>
      <c r="B74" s="179">
        <f>基金残高に係る経年分析!F57</f>
        <v>691</v>
      </c>
      <c r="C74" s="179">
        <f>基金残高に係る経年分析!G57</f>
        <v>762</v>
      </c>
      <c r="D74" s="179">
        <f>基金残高に係る経年分析!H57</f>
        <v>1123</v>
      </c>
    </row>
  </sheetData>
  <sheetProtection algorithmName="SHA-512" hashValue="4JwWoBX6B2/8Ym/ZVD+OKBnWH5SI+oJkADd5YArGPiO34gMjypG9q2jGJkcJDABVZUClZsAmm6OTptualzYnfA==" saltValue="mC6fcqKV8At1aJeBPH6e1g==" spinCount="100000" sheet="1" objects="1" scenarios="1"/>
  <pageMargins left="0.787" right="0.787" top="0.984" bottom="0.984" header="0.512" footer="0.512"/>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e0c5a94-c0ea-4628-b4d3-2abd8d96daa0}">
  <sheetPr>
    <pageSetUpPr fitToPage="1"/>
  </sheetPr>
  <dimension ref="B1:EM49"/>
  <sheetViews>
    <sheetView showGridLines="0" workbookViewId="0" topLeftCell="A1"/>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42 82:13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3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ht="11.25" customHeight="1">
      <c r="B5" s="609" t="s">
        <v>231</v>
      </c>
      <c r="C5" s="610"/>
      <c r="D5" s="610"/>
      <c r="E5" s="610"/>
      <c r="F5" s="610"/>
      <c r="G5" s="610"/>
      <c r="H5" s="610"/>
      <c r="I5" s="610"/>
      <c r="J5" s="610"/>
      <c r="K5" s="610"/>
      <c r="L5" s="610"/>
      <c r="M5" s="610"/>
      <c r="N5" s="610"/>
      <c r="O5" s="610"/>
      <c r="P5" s="610"/>
      <c r="Q5" s="611"/>
      <c r="R5" s="612">
        <v>2772162</v>
      </c>
      <c r="S5" s="613"/>
      <c r="T5" s="613"/>
      <c r="U5" s="613"/>
      <c r="V5" s="613"/>
      <c r="W5" s="613"/>
      <c r="X5" s="613"/>
      <c r="Y5" s="614"/>
      <c r="Z5" s="615">
        <v>26.800000000000001</v>
      </c>
      <c r="AA5" s="615"/>
      <c r="AB5" s="615"/>
      <c r="AC5" s="615"/>
      <c r="AD5" s="616">
        <v>2566431</v>
      </c>
      <c r="AE5" s="616"/>
      <c r="AF5" s="616"/>
      <c r="AG5" s="616"/>
      <c r="AH5" s="616"/>
      <c r="AI5" s="616"/>
      <c r="AJ5" s="616"/>
      <c r="AK5" s="616"/>
      <c r="AL5" s="617">
        <v>54.399999999999999</v>
      </c>
      <c r="AM5" s="618"/>
      <c r="AN5" s="618"/>
      <c r="AO5" s="619"/>
      <c r="AP5" s="609" t="s">
        <v>232</v>
      </c>
      <c r="AQ5" s="610"/>
      <c r="AR5" s="610"/>
      <c r="AS5" s="610"/>
      <c r="AT5" s="610"/>
      <c r="AU5" s="610"/>
      <c r="AV5" s="610"/>
      <c r="AW5" s="610"/>
      <c r="AX5" s="610"/>
      <c r="AY5" s="610"/>
      <c r="AZ5" s="610"/>
      <c r="BA5" s="610"/>
      <c r="BB5" s="610"/>
      <c r="BC5" s="610"/>
      <c r="BD5" s="610"/>
      <c r="BE5" s="610"/>
      <c r="BF5" s="611"/>
      <c r="BG5" s="623">
        <v>2566407</v>
      </c>
      <c r="BH5" s="624"/>
      <c r="BI5" s="624"/>
      <c r="BJ5" s="624"/>
      <c r="BK5" s="624"/>
      <c r="BL5" s="624"/>
      <c r="BM5" s="624"/>
      <c r="BN5" s="625"/>
      <c r="BO5" s="626">
        <v>92.599999999999994</v>
      </c>
      <c r="BP5" s="626"/>
      <c r="BQ5" s="626"/>
      <c r="BR5" s="626"/>
      <c r="BS5" s="627">
        <v>49142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33" ht="11.25" customHeight="1">
      <c r="B6" s="620" t="s">
        <v>236</v>
      </c>
      <c r="C6" s="621"/>
      <c r="D6" s="621"/>
      <c r="E6" s="621"/>
      <c r="F6" s="621"/>
      <c r="G6" s="621"/>
      <c r="H6" s="621"/>
      <c r="I6" s="621"/>
      <c r="J6" s="621"/>
      <c r="K6" s="621"/>
      <c r="L6" s="621"/>
      <c r="M6" s="621"/>
      <c r="N6" s="621"/>
      <c r="O6" s="621"/>
      <c r="P6" s="621"/>
      <c r="Q6" s="622"/>
      <c r="R6" s="623">
        <v>54382</v>
      </c>
      <c r="S6" s="624"/>
      <c r="T6" s="624"/>
      <c r="U6" s="624"/>
      <c r="V6" s="624"/>
      <c r="W6" s="624"/>
      <c r="X6" s="624"/>
      <c r="Y6" s="625"/>
      <c r="Z6" s="626">
        <v>0.5</v>
      </c>
      <c r="AA6" s="626"/>
      <c r="AB6" s="626"/>
      <c r="AC6" s="626"/>
      <c r="AD6" s="627">
        <v>54382</v>
      </c>
      <c r="AE6" s="627"/>
      <c r="AF6" s="627"/>
      <c r="AG6" s="627"/>
      <c r="AH6" s="627"/>
      <c r="AI6" s="627"/>
      <c r="AJ6" s="627"/>
      <c r="AK6" s="627"/>
      <c r="AL6" s="628">
        <v>1.2</v>
      </c>
      <c r="AM6" s="629"/>
      <c r="AN6" s="629"/>
      <c r="AO6" s="630"/>
      <c r="AP6" s="620" t="s">
        <v>237</v>
      </c>
      <c r="AQ6" s="621"/>
      <c r="AR6" s="621"/>
      <c r="AS6" s="621"/>
      <c r="AT6" s="621"/>
      <c r="AU6" s="621"/>
      <c r="AV6" s="621"/>
      <c r="AW6" s="621"/>
      <c r="AX6" s="621"/>
      <c r="AY6" s="621"/>
      <c r="AZ6" s="621"/>
      <c r="BA6" s="621"/>
      <c r="BB6" s="621"/>
      <c r="BC6" s="621"/>
      <c r="BD6" s="621"/>
      <c r="BE6" s="621"/>
      <c r="BF6" s="622"/>
      <c r="BG6" s="623">
        <v>2566407</v>
      </c>
      <c r="BH6" s="624"/>
      <c r="BI6" s="624"/>
      <c r="BJ6" s="624"/>
      <c r="BK6" s="624"/>
      <c r="BL6" s="624"/>
      <c r="BM6" s="624"/>
      <c r="BN6" s="625"/>
      <c r="BO6" s="626">
        <v>92.599999999999994</v>
      </c>
      <c r="BP6" s="626"/>
      <c r="BQ6" s="626"/>
      <c r="BR6" s="626"/>
      <c r="BS6" s="627">
        <v>49142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131201</v>
      </c>
      <c r="CS6" s="624"/>
      <c r="CT6" s="624"/>
      <c r="CU6" s="624"/>
      <c r="CV6" s="624"/>
      <c r="CW6" s="624"/>
      <c r="CX6" s="624"/>
      <c r="CY6" s="625"/>
      <c r="CZ6" s="617">
        <v>1.3</v>
      </c>
      <c r="DA6" s="618"/>
      <c r="DB6" s="618"/>
      <c r="DC6" s="634"/>
      <c r="DD6" s="632" t="s">
        <v>130</v>
      </c>
      <c r="DE6" s="624"/>
      <c r="DF6" s="624"/>
      <c r="DG6" s="624"/>
      <c r="DH6" s="624"/>
      <c r="DI6" s="624"/>
      <c r="DJ6" s="624"/>
      <c r="DK6" s="624"/>
      <c r="DL6" s="624"/>
      <c r="DM6" s="624"/>
      <c r="DN6" s="624"/>
      <c r="DO6" s="624"/>
      <c r="DP6" s="625"/>
      <c r="DQ6" s="632">
        <v>131201</v>
      </c>
      <c r="DR6" s="624"/>
      <c r="DS6" s="624"/>
      <c r="DT6" s="624"/>
      <c r="DU6" s="624"/>
      <c r="DV6" s="624"/>
      <c r="DW6" s="624"/>
      <c r="DX6" s="624"/>
      <c r="DY6" s="624"/>
      <c r="DZ6" s="624"/>
      <c r="EA6" s="624"/>
      <c r="EB6" s="624"/>
      <c r="EC6" s="633"/>
    </row>
    <row r="7" spans="2:133" ht="11.25" customHeight="1">
      <c r="B7" s="620" t="s">
        <v>239</v>
      </c>
      <c r="C7" s="621"/>
      <c r="D7" s="621"/>
      <c r="E7" s="621"/>
      <c r="F7" s="621"/>
      <c r="G7" s="621"/>
      <c r="H7" s="621"/>
      <c r="I7" s="621"/>
      <c r="J7" s="621"/>
      <c r="K7" s="621"/>
      <c r="L7" s="621"/>
      <c r="M7" s="621"/>
      <c r="N7" s="621"/>
      <c r="O7" s="621"/>
      <c r="P7" s="621"/>
      <c r="Q7" s="622"/>
      <c r="R7" s="623">
        <v>2987</v>
      </c>
      <c r="S7" s="624"/>
      <c r="T7" s="624"/>
      <c r="U7" s="624"/>
      <c r="V7" s="624"/>
      <c r="W7" s="624"/>
      <c r="X7" s="624"/>
      <c r="Y7" s="625"/>
      <c r="Z7" s="626">
        <v>0</v>
      </c>
      <c r="AA7" s="626"/>
      <c r="AB7" s="626"/>
      <c r="AC7" s="626"/>
      <c r="AD7" s="627">
        <v>2987</v>
      </c>
      <c r="AE7" s="627"/>
      <c r="AF7" s="627"/>
      <c r="AG7" s="627"/>
      <c r="AH7" s="627"/>
      <c r="AI7" s="627"/>
      <c r="AJ7" s="627"/>
      <c r="AK7" s="627"/>
      <c r="AL7" s="628">
        <v>0.10000000000000001</v>
      </c>
      <c r="AM7" s="629"/>
      <c r="AN7" s="629"/>
      <c r="AO7" s="630"/>
      <c r="AP7" s="620" t="s">
        <v>240</v>
      </c>
      <c r="AQ7" s="621"/>
      <c r="AR7" s="621"/>
      <c r="AS7" s="621"/>
      <c r="AT7" s="621"/>
      <c r="AU7" s="621"/>
      <c r="AV7" s="621"/>
      <c r="AW7" s="621"/>
      <c r="AX7" s="621"/>
      <c r="AY7" s="621"/>
      <c r="AZ7" s="621"/>
      <c r="BA7" s="621"/>
      <c r="BB7" s="621"/>
      <c r="BC7" s="621"/>
      <c r="BD7" s="621"/>
      <c r="BE7" s="621"/>
      <c r="BF7" s="622"/>
      <c r="BG7" s="623">
        <v>1089658</v>
      </c>
      <c r="BH7" s="624"/>
      <c r="BI7" s="624"/>
      <c r="BJ7" s="624"/>
      <c r="BK7" s="624"/>
      <c r="BL7" s="624"/>
      <c r="BM7" s="624"/>
      <c r="BN7" s="625"/>
      <c r="BO7" s="626">
        <v>39.299999999999997</v>
      </c>
      <c r="BP7" s="626"/>
      <c r="BQ7" s="626"/>
      <c r="BR7" s="626"/>
      <c r="BS7" s="627">
        <v>49142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1911899</v>
      </c>
      <c r="CS7" s="624"/>
      <c r="CT7" s="624"/>
      <c r="CU7" s="624"/>
      <c r="CV7" s="624"/>
      <c r="CW7" s="624"/>
      <c r="CX7" s="624"/>
      <c r="CY7" s="625"/>
      <c r="CZ7" s="626">
        <v>19.199999999999999</v>
      </c>
      <c r="DA7" s="626"/>
      <c r="DB7" s="626"/>
      <c r="DC7" s="626"/>
      <c r="DD7" s="632">
        <v>146181</v>
      </c>
      <c r="DE7" s="624"/>
      <c r="DF7" s="624"/>
      <c r="DG7" s="624"/>
      <c r="DH7" s="624"/>
      <c r="DI7" s="624"/>
      <c r="DJ7" s="624"/>
      <c r="DK7" s="624"/>
      <c r="DL7" s="624"/>
      <c r="DM7" s="624"/>
      <c r="DN7" s="624"/>
      <c r="DO7" s="624"/>
      <c r="DP7" s="625"/>
      <c r="DQ7" s="632">
        <v>1686526</v>
      </c>
      <c r="DR7" s="624"/>
      <c r="DS7" s="624"/>
      <c r="DT7" s="624"/>
      <c r="DU7" s="624"/>
      <c r="DV7" s="624"/>
      <c r="DW7" s="624"/>
      <c r="DX7" s="624"/>
      <c r="DY7" s="624"/>
      <c r="DZ7" s="624"/>
      <c r="EA7" s="624"/>
      <c r="EB7" s="624"/>
      <c r="EC7" s="633"/>
    </row>
    <row r="8" spans="2:133" ht="11.25" customHeight="1">
      <c r="B8" s="620" t="s">
        <v>242</v>
      </c>
      <c r="C8" s="621"/>
      <c r="D8" s="621"/>
      <c r="E8" s="621"/>
      <c r="F8" s="621"/>
      <c r="G8" s="621"/>
      <c r="H8" s="621"/>
      <c r="I8" s="621"/>
      <c r="J8" s="621"/>
      <c r="K8" s="621"/>
      <c r="L8" s="621"/>
      <c r="M8" s="621"/>
      <c r="N8" s="621"/>
      <c r="O8" s="621"/>
      <c r="P8" s="621"/>
      <c r="Q8" s="622"/>
      <c r="R8" s="623">
        <v>15854</v>
      </c>
      <c r="S8" s="624"/>
      <c r="T8" s="624"/>
      <c r="U8" s="624"/>
      <c r="V8" s="624"/>
      <c r="W8" s="624"/>
      <c r="X8" s="624"/>
      <c r="Y8" s="625"/>
      <c r="Z8" s="626">
        <v>0.20000000000000001</v>
      </c>
      <c r="AA8" s="626"/>
      <c r="AB8" s="626"/>
      <c r="AC8" s="626"/>
      <c r="AD8" s="627">
        <v>15854</v>
      </c>
      <c r="AE8" s="627"/>
      <c r="AF8" s="627"/>
      <c r="AG8" s="627"/>
      <c r="AH8" s="627"/>
      <c r="AI8" s="627"/>
      <c r="AJ8" s="627"/>
      <c r="AK8" s="627"/>
      <c r="AL8" s="628">
        <v>0.29999999999999999</v>
      </c>
      <c r="AM8" s="629"/>
      <c r="AN8" s="629"/>
      <c r="AO8" s="630"/>
      <c r="AP8" s="620" t="s">
        <v>243</v>
      </c>
      <c r="AQ8" s="621"/>
      <c r="AR8" s="621"/>
      <c r="AS8" s="621"/>
      <c r="AT8" s="621"/>
      <c r="AU8" s="621"/>
      <c r="AV8" s="621"/>
      <c r="AW8" s="621"/>
      <c r="AX8" s="621"/>
      <c r="AY8" s="621"/>
      <c r="AZ8" s="621"/>
      <c r="BA8" s="621"/>
      <c r="BB8" s="621"/>
      <c r="BC8" s="621"/>
      <c r="BD8" s="621"/>
      <c r="BE8" s="621"/>
      <c r="BF8" s="622"/>
      <c r="BG8" s="623">
        <v>28683</v>
      </c>
      <c r="BH8" s="624"/>
      <c r="BI8" s="624"/>
      <c r="BJ8" s="624"/>
      <c r="BK8" s="624"/>
      <c r="BL8" s="624"/>
      <c r="BM8" s="624"/>
      <c r="BN8" s="625"/>
      <c r="BO8" s="626">
        <v>1</v>
      </c>
      <c r="BP8" s="626"/>
      <c r="BQ8" s="626"/>
      <c r="BR8" s="626"/>
      <c r="BS8" s="627" t="s">
        <v>130</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4023358</v>
      </c>
      <c r="CS8" s="624"/>
      <c r="CT8" s="624"/>
      <c r="CU8" s="624"/>
      <c r="CV8" s="624"/>
      <c r="CW8" s="624"/>
      <c r="CX8" s="624"/>
      <c r="CY8" s="625"/>
      <c r="CZ8" s="626">
        <v>40.399999999999999</v>
      </c>
      <c r="DA8" s="626"/>
      <c r="DB8" s="626"/>
      <c r="DC8" s="626"/>
      <c r="DD8" s="632">
        <v>17401</v>
      </c>
      <c r="DE8" s="624"/>
      <c r="DF8" s="624"/>
      <c r="DG8" s="624"/>
      <c r="DH8" s="624"/>
      <c r="DI8" s="624"/>
      <c r="DJ8" s="624"/>
      <c r="DK8" s="624"/>
      <c r="DL8" s="624"/>
      <c r="DM8" s="624"/>
      <c r="DN8" s="624"/>
      <c r="DO8" s="624"/>
      <c r="DP8" s="625"/>
      <c r="DQ8" s="632">
        <v>2055754</v>
      </c>
      <c r="DR8" s="624"/>
      <c r="DS8" s="624"/>
      <c r="DT8" s="624"/>
      <c r="DU8" s="624"/>
      <c r="DV8" s="624"/>
      <c r="DW8" s="624"/>
      <c r="DX8" s="624"/>
      <c r="DY8" s="624"/>
      <c r="DZ8" s="624"/>
      <c r="EA8" s="624"/>
      <c r="EB8" s="624"/>
      <c r="EC8" s="633"/>
    </row>
    <row r="9" spans="2:133" ht="11.25" customHeight="1">
      <c r="B9" s="620" t="s">
        <v>246</v>
      </c>
      <c r="C9" s="621"/>
      <c r="D9" s="621"/>
      <c r="E9" s="621"/>
      <c r="F9" s="621"/>
      <c r="G9" s="621"/>
      <c r="H9" s="621"/>
      <c r="I9" s="621"/>
      <c r="J9" s="621"/>
      <c r="K9" s="621"/>
      <c r="L9" s="621"/>
      <c r="M9" s="621"/>
      <c r="N9" s="621"/>
      <c r="O9" s="621"/>
      <c r="P9" s="621"/>
      <c r="Q9" s="622"/>
      <c r="R9" s="623">
        <v>12110</v>
      </c>
      <c r="S9" s="624"/>
      <c r="T9" s="624"/>
      <c r="U9" s="624"/>
      <c r="V9" s="624"/>
      <c r="W9" s="624"/>
      <c r="X9" s="624"/>
      <c r="Y9" s="625"/>
      <c r="Z9" s="626">
        <v>0.10000000000000001</v>
      </c>
      <c r="AA9" s="626"/>
      <c r="AB9" s="626"/>
      <c r="AC9" s="626"/>
      <c r="AD9" s="627">
        <v>12110</v>
      </c>
      <c r="AE9" s="627"/>
      <c r="AF9" s="627"/>
      <c r="AG9" s="627"/>
      <c r="AH9" s="627"/>
      <c r="AI9" s="627"/>
      <c r="AJ9" s="627"/>
      <c r="AK9" s="627"/>
      <c r="AL9" s="628">
        <v>0.29999999999999999</v>
      </c>
      <c r="AM9" s="629"/>
      <c r="AN9" s="629"/>
      <c r="AO9" s="630"/>
      <c r="AP9" s="620" t="s">
        <v>247</v>
      </c>
      <c r="AQ9" s="621"/>
      <c r="AR9" s="621"/>
      <c r="AS9" s="621"/>
      <c r="AT9" s="621"/>
      <c r="AU9" s="621"/>
      <c r="AV9" s="621"/>
      <c r="AW9" s="621"/>
      <c r="AX9" s="621"/>
      <c r="AY9" s="621"/>
      <c r="AZ9" s="621"/>
      <c r="BA9" s="621"/>
      <c r="BB9" s="621"/>
      <c r="BC9" s="621"/>
      <c r="BD9" s="621"/>
      <c r="BE9" s="621"/>
      <c r="BF9" s="622"/>
      <c r="BG9" s="623">
        <v>809060</v>
      </c>
      <c r="BH9" s="624"/>
      <c r="BI9" s="624"/>
      <c r="BJ9" s="624"/>
      <c r="BK9" s="624"/>
      <c r="BL9" s="624"/>
      <c r="BM9" s="624"/>
      <c r="BN9" s="625"/>
      <c r="BO9" s="626">
        <v>29.199999999999999</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1001404</v>
      </c>
      <c r="CS9" s="624"/>
      <c r="CT9" s="624"/>
      <c r="CU9" s="624"/>
      <c r="CV9" s="624"/>
      <c r="CW9" s="624"/>
      <c r="CX9" s="624"/>
      <c r="CY9" s="625"/>
      <c r="CZ9" s="626">
        <v>10.1</v>
      </c>
      <c r="DA9" s="626"/>
      <c r="DB9" s="626"/>
      <c r="DC9" s="626"/>
      <c r="DD9" s="632">
        <v>1218</v>
      </c>
      <c r="DE9" s="624"/>
      <c r="DF9" s="624"/>
      <c r="DG9" s="624"/>
      <c r="DH9" s="624"/>
      <c r="DI9" s="624"/>
      <c r="DJ9" s="624"/>
      <c r="DK9" s="624"/>
      <c r="DL9" s="624"/>
      <c r="DM9" s="624"/>
      <c r="DN9" s="624"/>
      <c r="DO9" s="624"/>
      <c r="DP9" s="625"/>
      <c r="DQ9" s="632">
        <v>469843</v>
      </c>
      <c r="DR9" s="624"/>
      <c r="DS9" s="624"/>
      <c r="DT9" s="624"/>
      <c r="DU9" s="624"/>
      <c r="DV9" s="624"/>
      <c r="DW9" s="624"/>
      <c r="DX9" s="624"/>
      <c r="DY9" s="624"/>
      <c r="DZ9" s="624"/>
      <c r="EA9" s="624"/>
      <c r="EB9" s="624"/>
      <c r="EC9" s="633"/>
    </row>
    <row r="10" spans="2:133" ht="11.25" customHeight="1">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79196</v>
      </c>
      <c r="BH10" s="624"/>
      <c r="BI10" s="624"/>
      <c r="BJ10" s="624"/>
      <c r="BK10" s="624"/>
      <c r="BL10" s="624"/>
      <c r="BM10" s="624"/>
      <c r="BN10" s="625"/>
      <c r="BO10" s="626">
        <v>2.8999999999999999</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83925</v>
      </c>
      <c r="CS10" s="624"/>
      <c r="CT10" s="624"/>
      <c r="CU10" s="624"/>
      <c r="CV10" s="624"/>
      <c r="CW10" s="624"/>
      <c r="CX10" s="624"/>
      <c r="CY10" s="625"/>
      <c r="CZ10" s="626">
        <v>0.80000000000000004</v>
      </c>
      <c r="DA10" s="626"/>
      <c r="DB10" s="626"/>
      <c r="DC10" s="626"/>
      <c r="DD10" s="632" t="s">
        <v>130</v>
      </c>
      <c r="DE10" s="624"/>
      <c r="DF10" s="624"/>
      <c r="DG10" s="624"/>
      <c r="DH10" s="624"/>
      <c r="DI10" s="624"/>
      <c r="DJ10" s="624"/>
      <c r="DK10" s="624"/>
      <c r="DL10" s="624"/>
      <c r="DM10" s="624"/>
      <c r="DN10" s="624"/>
      <c r="DO10" s="624"/>
      <c r="DP10" s="625"/>
      <c r="DQ10" s="632">
        <v>70057</v>
      </c>
      <c r="DR10" s="624"/>
      <c r="DS10" s="624"/>
      <c r="DT10" s="624"/>
      <c r="DU10" s="624"/>
      <c r="DV10" s="624"/>
      <c r="DW10" s="624"/>
      <c r="DX10" s="624"/>
      <c r="DY10" s="624"/>
      <c r="DZ10" s="624"/>
      <c r="EA10" s="624"/>
      <c r="EB10" s="624"/>
      <c r="EC10" s="633"/>
    </row>
    <row r="11" spans="2:133" ht="11.25" customHeight="1">
      <c r="B11" s="620" t="s">
        <v>253</v>
      </c>
      <c r="C11" s="621"/>
      <c r="D11" s="621"/>
      <c r="E11" s="621"/>
      <c r="F11" s="621"/>
      <c r="G11" s="621"/>
      <c r="H11" s="621"/>
      <c r="I11" s="621"/>
      <c r="J11" s="621"/>
      <c r="K11" s="621"/>
      <c r="L11" s="621"/>
      <c r="M11" s="621"/>
      <c r="N11" s="621"/>
      <c r="O11" s="621"/>
      <c r="P11" s="621"/>
      <c r="Q11" s="622"/>
      <c r="R11" s="623">
        <v>434239</v>
      </c>
      <c r="S11" s="624"/>
      <c r="T11" s="624"/>
      <c r="U11" s="624"/>
      <c r="V11" s="624"/>
      <c r="W11" s="624"/>
      <c r="X11" s="624"/>
      <c r="Y11" s="625"/>
      <c r="Z11" s="628">
        <v>4.2000000000000002</v>
      </c>
      <c r="AA11" s="629"/>
      <c r="AB11" s="629"/>
      <c r="AC11" s="635"/>
      <c r="AD11" s="632">
        <v>434239</v>
      </c>
      <c r="AE11" s="624"/>
      <c r="AF11" s="624"/>
      <c r="AG11" s="624"/>
      <c r="AH11" s="624"/>
      <c r="AI11" s="624"/>
      <c r="AJ11" s="624"/>
      <c r="AK11" s="625"/>
      <c r="AL11" s="628">
        <v>9.1999999999999993</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172719</v>
      </c>
      <c r="BH11" s="624"/>
      <c r="BI11" s="624"/>
      <c r="BJ11" s="624"/>
      <c r="BK11" s="624"/>
      <c r="BL11" s="624"/>
      <c r="BM11" s="624"/>
      <c r="BN11" s="625"/>
      <c r="BO11" s="626">
        <v>6.2000000000000002</v>
      </c>
      <c r="BP11" s="626"/>
      <c r="BQ11" s="626"/>
      <c r="BR11" s="626"/>
      <c r="BS11" s="627">
        <v>49142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169335</v>
      </c>
      <c r="CS11" s="624"/>
      <c r="CT11" s="624"/>
      <c r="CU11" s="624"/>
      <c r="CV11" s="624"/>
      <c r="CW11" s="624"/>
      <c r="CX11" s="624"/>
      <c r="CY11" s="625"/>
      <c r="CZ11" s="626">
        <v>1.7</v>
      </c>
      <c r="DA11" s="626"/>
      <c r="DB11" s="626"/>
      <c r="DC11" s="626"/>
      <c r="DD11" s="632">
        <v>30126</v>
      </c>
      <c r="DE11" s="624"/>
      <c r="DF11" s="624"/>
      <c r="DG11" s="624"/>
      <c r="DH11" s="624"/>
      <c r="DI11" s="624"/>
      <c r="DJ11" s="624"/>
      <c r="DK11" s="624"/>
      <c r="DL11" s="624"/>
      <c r="DM11" s="624"/>
      <c r="DN11" s="624"/>
      <c r="DO11" s="624"/>
      <c r="DP11" s="625"/>
      <c r="DQ11" s="632">
        <v>77602</v>
      </c>
      <c r="DR11" s="624"/>
      <c r="DS11" s="624"/>
      <c r="DT11" s="624"/>
      <c r="DU11" s="624"/>
      <c r="DV11" s="624"/>
      <c r="DW11" s="624"/>
      <c r="DX11" s="624"/>
      <c r="DY11" s="624"/>
      <c r="DZ11" s="624"/>
      <c r="EA11" s="624"/>
      <c r="EB11" s="624"/>
      <c r="EC11" s="633"/>
    </row>
    <row r="12" spans="2:133" ht="11.25" customHeight="1">
      <c r="B12" s="620" t="s">
        <v>256</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1278291</v>
      </c>
      <c r="BH12" s="624"/>
      <c r="BI12" s="624"/>
      <c r="BJ12" s="624"/>
      <c r="BK12" s="624"/>
      <c r="BL12" s="624"/>
      <c r="BM12" s="624"/>
      <c r="BN12" s="625"/>
      <c r="BO12" s="626">
        <v>46.100000000000001</v>
      </c>
      <c r="BP12" s="626"/>
      <c r="BQ12" s="626"/>
      <c r="BR12" s="626"/>
      <c r="BS12" s="627" t="s">
        <v>130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205782</v>
      </c>
      <c r="CS12" s="624"/>
      <c r="CT12" s="624"/>
      <c r="CU12" s="624"/>
      <c r="CV12" s="624"/>
      <c r="CW12" s="624"/>
      <c r="CX12" s="624"/>
      <c r="CY12" s="625"/>
      <c r="CZ12" s="626">
        <v>2.1000000000000001</v>
      </c>
      <c r="DA12" s="626"/>
      <c r="DB12" s="626"/>
      <c r="DC12" s="626"/>
      <c r="DD12" s="632">
        <v>54308</v>
      </c>
      <c r="DE12" s="624"/>
      <c r="DF12" s="624"/>
      <c r="DG12" s="624"/>
      <c r="DH12" s="624"/>
      <c r="DI12" s="624"/>
      <c r="DJ12" s="624"/>
      <c r="DK12" s="624"/>
      <c r="DL12" s="624"/>
      <c r="DM12" s="624"/>
      <c r="DN12" s="624"/>
      <c r="DO12" s="624"/>
      <c r="DP12" s="625"/>
      <c r="DQ12" s="632">
        <v>135682</v>
      </c>
      <c r="DR12" s="624"/>
      <c r="DS12" s="624"/>
      <c r="DT12" s="624"/>
      <c r="DU12" s="624"/>
      <c r="DV12" s="624"/>
      <c r="DW12" s="624"/>
      <c r="DX12" s="624"/>
      <c r="DY12" s="624"/>
      <c r="DZ12" s="624"/>
      <c r="EA12" s="624"/>
      <c r="EB12" s="624"/>
      <c r="EC12" s="633"/>
    </row>
    <row r="13" spans="2:133" ht="11.25" customHeight="1">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1278291</v>
      </c>
      <c r="BH13" s="624"/>
      <c r="BI13" s="624"/>
      <c r="BJ13" s="624"/>
      <c r="BK13" s="624"/>
      <c r="BL13" s="624"/>
      <c r="BM13" s="624"/>
      <c r="BN13" s="625"/>
      <c r="BO13" s="626">
        <v>46.100000000000001</v>
      </c>
      <c r="BP13" s="626"/>
      <c r="BQ13" s="626"/>
      <c r="BR13" s="626"/>
      <c r="BS13" s="627" t="s">
        <v>130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570068</v>
      </c>
      <c r="CS13" s="624"/>
      <c r="CT13" s="624"/>
      <c r="CU13" s="624"/>
      <c r="CV13" s="624"/>
      <c r="CW13" s="624"/>
      <c r="CX13" s="624"/>
      <c r="CY13" s="625"/>
      <c r="CZ13" s="626">
        <v>5.7000000000000002</v>
      </c>
      <c r="DA13" s="626"/>
      <c r="DB13" s="626"/>
      <c r="DC13" s="626"/>
      <c r="DD13" s="632">
        <v>109707</v>
      </c>
      <c r="DE13" s="624"/>
      <c r="DF13" s="624"/>
      <c r="DG13" s="624"/>
      <c r="DH13" s="624"/>
      <c r="DI13" s="624"/>
      <c r="DJ13" s="624"/>
      <c r="DK13" s="624"/>
      <c r="DL13" s="624"/>
      <c r="DM13" s="624"/>
      <c r="DN13" s="624"/>
      <c r="DO13" s="624"/>
      <c r="DP13" s="625"/>
      <c r="DQ13" s="632">
        <v>355648</v>
      </c>
      <c r="DR13" s="624"/>
      <c r="DS13" s="624"/>
      <c r="DT13" s="624"/>
      <c r="DU13" s="624"/>
      <c r="DV13" s="624"/>
      <c r="DW13" s="624"/>
      <c r="DX13" s="624"/>
      <c r="DY13" s="624"/>
      <c r="DZ13" s="624"/>
      <c r="EA13" s="624"/>
      <c r="EB13" s="624"/>
      <c r="EC13" s="633"/>
    </row>
    <row r="14" spans="2:133" ht="11.25" customHeight="1">
      <c r="B14" s="620" t="s">
        <v>262</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54541</v>
      </c>
      <c r="BH14" s="624"/>
      <c r="BI14" s="624"/>
      <c r="BJ14" s="624"/>
      <c r="BK14" s="624"/>
      <c r="BL14" s="624"/>
      <c r="BM14" s="624"/>
      <c r="BN14" s="625"/>
      <c r="BO14" s="626">
        <v>2</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355702</v>
      </c>
      <c r="CS14" s="624"/>
      <c r="CT14" s="624"/>
      <c r="CU14" s="624"/>
      <c r="CV14" s="624"/>
      <c r="CW14" s="624"/>
      <c r="CX14" s="624"/>
      <c r="CY14" s="625"/>
      <c r="CZ14" s="626">
        <v>3.6000000000000001</v>
      </c>
      <c r="DA14" s="626"/>
      <c r="DB14" s="626"/>
      <c r="DC14" s="626"/>
      <c r="DD14" s="632">
        <v>26999</v>
      </c>
      <c r="DE14" s="624"/>
      <c r="DF14" s="624"/>
      <c r="DG14" s="624"/>
      <c r="DH14" s="624"/>
      <c r="DI14" s="624"/>
      <c r="DJ14" s="624"/>
      <c r="DK14" s="624"/>
      <c r="DL14" s="624"/>
      <c r="DM14" s="624"/>
      <c r="DN14" s="624"/>
      <c r="DO14" s="624"/>
      <c r="DP14" s="625"/>
      <c r="DQ14" s="632">
        <v>189229</v>
      </c>
      <c r="DR14" s="624"/>
      <c r="DS14" s="624"/>
      <c r="DT14" s="624"/>
      <c r="DU14" s="624"/>
      <c r="DV14" s="624"/>
      <c r="DW14" s="624"/>
      <c r="DX14" s="624"/>
      <c r="DY14" s="624"/>
      <c r="DZ14" s="624"/>
      <c r="EA14" s="624"/>
      <c r="EB14" s="624"/>
      <c r="EC14" s="633"/>
    </row>
    <row r="15" spans="2:133" ht="11.25" customHeight="1">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143917</v>
      </c>
      <c r="BH15" s="624"/>
      <c r="BI15" s="624"/>
      <c r="BJ15" s="624"/>
      <c r="BK15" s="624"/>
      <c r="BL15" s="624"/>
      <c r="BM15" s="624"/>
      <c r="BN15" s="625"/>
      <c r="BO15" s="626">
        <v>5.2000000000000002</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914719</v>
      </c>
      <c r="CS15" s="624"/>
      <c r="CT15" s="624"/>
      <c r="CU15" s="624"/>
      <c r="CV15" s="624"/>
      <c r="CW15" s="624"/>
      <c r="CX15" s="624"/>
      <c r="CY15" s="625"/>
      <c r="CZ15" s="626">
        <v>9.1999999999999993</v>
      </c>
      <c r="DA15" s="626"/>
      <c r="DB15" s="626"/>
      <c r="DC15" s="626"/>
      <c r="DD15" s="632">
        <v>201056</v>
      </c>
      <c r="DE15" s="624"/>
      <c r="DF15" s="624"/>
      <c r="DG15" s="624"/>
      <c r="DH15" s="624"/>
      <c r="DI15" s="624"/>
      <c r="DJ15" s="624"/>
      <c r="DK15" s="624"/>
      <c r="DL15" s="624"/>
      <c r="DM15" s="624"/>
      <c r="DN15" s="624"/>
      <c r="DO15" s="624"/>
      <c r="DP15" s="625"/>
      <c r="DQ15" s="632">
        <v>589441</v>
      </c>
      <c r="DR15" s="624"/>
      <c r="DS15" s="624"/>
      <c r="DT15" s="624"/>
      <c r="DU15" s="624"/>
      <c r="DV15" s="624"/>
      <c r="DW15" s="624"/>
      <c r="DX15" s="624"/>
      <c r="DY15" s="624"/>
      <c r="DZ15" s="624"/>
      <c r="EA15" s="624"/>
      <c r="EB15" s="624"/>
      <c r="EC15" s="633"/>
    </row>
    <row r="16" spans="2:133" ht="11.25" customHeight="1">
      <c r="B16" s="620" t="s">
        <v>269</v>
      </c>
      <c r="C16" s="621"/>
      <c r="D16" s="621"/>
      <c r="E16" s="621"/>
      <c r="F16" s="621"/>
      <c r="G16" s="621"/>
      <c r="H16" s="621"/>
      <c r="I16" s="621"/>
      <c r="J16" s="621"/>
      <c r="K16" s="621"/>
      <c r="L16" s="621"/>
      <c r="M16" s="621"/>
      <c r="N16" s="621"/>
      <c r="O16" s="621"/>
      <c r="P16" s="621"/>
      <c r="Q16" s="622"/>
      <c r="R16" s="623">
        <v>11448</v>
      </c>
      <c r="S16" s="624"/>
      <c r="T16" s="624"/>
      <c r="U16" s="624"/>
      <c r="V16" s="624"/>
      <c r="W16" s="624"/>
      <c r="X16" s="624"/>
      <c r="Y16" s="625"/>
      <c r="Z16" s="626">
        <v>0.10000000000000001</v>
      </c>
      <c r="AA16" s="626"/>
      <c r="AB16" s="626"/>
      <c r="AC16" s="626"/>
      <c r="AD16" s="627">
        <v>11448</v>
      </c>
      <c r="AE16" s="627"/>
      <c r="AF16" s="627"/>
      <c r="AG16" s="627"/>
      <c r="AH16" s="627"/>
      <c r="AI16" s="627"/>
      <c r="AJ16" s="627"/>
      <c r="AK16" s="627"/>
      <c r="AL16" s="628">
        <v>0.20000000000000001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11779</v>
      </c>
      <c r="CS16" s="624"/>
      <c r="CT16" s="624"/>
      <c r="CU16" s="624"/>
      <c r="CV16" s="624"/>
      <c r="CW16" s="624"/>
      <c r="CX16" s="624"/>
      <c r="CY16" s="625"/>
      <c r="CZ16" s="626">
        <v>0.10000000000000001</v>
      </c>
      <c r="DA16" s="626"/>
      <c r="DB16" s="626"/>
      <c r="DC16" s="626"/>
      <c r="DD16" s="632" t="s">
        <v>130</v>
      </c>
      <c r="DE16" s="624"/>
      <c r="DF16" s="624"/>
      <c r="DG16" s="624"/>
      <c r="DH16" s="624"/>
      <c r="DI16" s="624"/>
      <c r="DJ16" s="624"/>
      <c r="DK16" s="624"/>
      <c r="DL16" s="624"/>
      <c r="DM16" s="624"/>
      <c r="DN16" s="624"/>
      <c r="DO16" s="624"/>
      <c r="DP16" s="625"/>
      <c r="DQ16" s="632">
        <v>79</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84248</v>
      </c>
      <c r="S17" s="624"/>
      <c r="T17" s="624"/>
      <c r="U17" s="624"/>
      <c r="V17" s="624"/>
      <c r="W17" s="624"/>
      <c r="X17" s="624"/>
      <c r="Y17" s="625"/>
      <c r="Z17" s="626">
        <v>0.80000000000000004</v>
      </c>
      <c r="AA17" s="626"/>
      <c r="AB17" s="626"/>
      <c r="AC17" s="626"/>
      <c r="AD17" s="627">
        <v>84248</v>
      </c>
      <c r="AE17" s="627"/>
      <c r="AF17" s="627"/>
      <c r="AG17" s="627"/>
      <c r="AH17" s="627"/>
      <c r="AI17" s="627"/>
      <c r="AJ17" s="627"/>
      <c r="AK17" s="627"/>
      <c r="AL17" s="628">
        <v>1.8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583644</v>
      </c>
      <c r="CS17" s="624"/>
      <c r="CT17" s="624"/>
      <c r="CU17" s="624"/>
      <c r="CV17" s="624"/>
      <c r="CW17" s="624"/>
      <c r="CX17" s="624"/>
      <c r="CY17" s="625"/>
      <c r="CZ17" s="626">
        <v>5.9000000000000004</v>
      </c>
      <c r="DA17" s="626"/>
      <c r="DB17" s="626"/>
      <c r="DC17" s="626"/>
      <c r="DD17" s="632" t="s">
        <v>130</v>
      </c>
      <c r="DE17" s="624"/>
      <c r="DF17" s="624"/>
      <c r="DG17" s="624"/>
      <c r="DH17" s="624"/>
      <c r="DI17" s="624"/>
      <c r="DJ17" s="624"/>
      <c r="DK17" s="624"/>
      <c r="DL17" s="624"/>
      <c r="DM17" s="624"/>
      <c r="DN17" s="624"/>
      <c r="DO17" s="624"/>
      <c r="DP17" s="625"/>
      <c r="DQ17" s="632">
        <v>553717</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17646</v>
      </c>
      <c r="S18" s="624"/>
      <c r="T18" s="624"/>
      <c r="U18" s="624"/>
      <c r="V18" s="624"/>
      <c r="W18" s="624"/>
      <c r="X18" s="624"/>
      <c r="Y18" s="625"/>
      <c r="Z18" s="626">
        <v>0.20000000000000001</v>
      </c>
      <c r="AA18" s="626"/>
      <c r="AB18" s="626"/>
      <c r="AC18" s="626"/>
      <c r="AD18" s="627">
        <v>17646</v>
      </c>
      <c r="AE18" s="627"/>
      <c r="AF18" s="627"/>
      <c r="AG18" s="627"/>
      <c r="AH18" s="627"/>
      <c r="AI18" s="627"/>
      <c r="AJ18" s="627"/>
      <c r="AK18" s="627"/>
      <c r="AL18" s="628">
        <v>0.40000000000000002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17646</v>
      </c>
      <c r="S19" s="624"/>
      <c r="T19" s="624"/>
      <c r="U19" s="624"/>
      <c r="V19" s="624"/>
      <c r="W19" s="624"/>
      <c r="X19" s="624"/>
      <c r="Y19" s="625"/>
      <c r="Z19" s="626">
        <v>0.20000000000000001</v>
      </c>
      <c r="AA19" s="626"/>
      <c r="AB19" s="626"/>
      <c r="AC19" s="626"/>
      <c r="AD19" s="627">
        <v>17646</v>
      </c>
      <c r="AE19" s="627"/>
      <c r="AF19" s="627"/>
      <c r="AG19" s="627"/>
      <c r="AH19" s="627"/>
      <c r="AI19" s="627"/>
      <c r="AJ19" s="627"/>
      <c r="AK19" s="627"/>
      <c r="AL19" s="628">
        <v>0.40000000000000002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205755</v>
      </c>
      <c r="BH19" s="624"/>
      <c r="BI19" s="624"/>
      <c r="BJ19" s="624"/>
      <c r="BK19" s="624"/>
      <c r="BL19" s="624"/>
      <c r="BM19" s="624"/>
      <c r="BN19" s="625"/>
      <c r="BO19" s="626">
        <v>7.4000000000000004</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205755</v>
      </c>
      <c r="BH20" s="624"/>
      <c r="BI20" s="624"/>
      <c r="BJ20" s="624"/>
      <c r="BK20" s="624"/>
      <c r="BL20" s="624"/>
      <c r="BM20" s="624"/>
      <c r="BN20" s="625"/>
      <c r="BO20" s="626">
        <v>7.4000000000000004</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9962816</v>
      </c>
      <c r="CS20" s="624"/>
      <c r="CT20" s="624"/>
      <c r="CU20" s="624"/>
      <c r="CV20" s="624"/>
      <c r="CW20" s="624"/>
      <c r="CX20" s="624"/>
      <c r="CY20" s="625"/>
      <c r="CZ20" s="626">
        <v>100</v>
      </c>
      <c r="DA20" s="626"/>
      <c r="DB20" s="626"/>
      <c r="DC20" s="626"/>
      <c r="DD20" s="632">
        <v>586996</v>
      </c>
      <c r="DE20" s="624"/>
      <c r="DF20" s="624"/>
      <c r="DG20" s="624"/>
      <c r="DH20" s="624"/>
      <c r="DI20" s="624"/>
      <c r="DJ20" s="624"/>
      <c r="DK20" s="624"/>
      <c r="DL20" s="624"/>
      <c r="DM20" s="624"/>
      <c r="DN20" s="624"/>
      <c r="DO20" s="624"/>
      <c r="DP20" s="625"/>
      <c r="DQ20" s="632">
        <v>6314779</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1470969</v>
      </c>
      <c r="S21" s="624"/>
      <c r="T21" s="624"/>
      <c r="U21" s="624"/>
      <c r="V21" s="624"/>
      <c r="W21" s="624"/>
      <c r="X21" s="624"/>
      <c r="Y21" s="625"/>
      <c r="Z21" s="626">
        <v>14.199999999999999</v>
      </c>
      <c r="AA21" s="626"/>
      <c r="AB21" s="626"/>
      <c r="AC21" s="626"/>
      <c r="AD21" s="627">
        <v>1437877</v>
      </c>
      <c r="AE21" s="627"/>
      <c r="AF21" s="627"/>
      <c r="AG21" s="627"/>
      <c r="AH21" s="627"/>
      <c r="AI21" s="627"/>
      <c r="AJ21" s="627"/>
      <c r="AK21" s="627"/>
      <c r="AL21" s="628">
        <v>30.5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24</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1437877</v>
      </c>
      <c r="S22" s="624"/>
      <c r="T22" s="624"/>
      <c r="U22" s="624"/>
      <c r="V22" s="624"/>
      <c r="W22" s="624"/>
      <c r="X22" s="624"/>
      <c r="Y22" s="625"/>
      <c r="Z22" s="626">
        <v>13.9</v>
      </c>
      <c r="AA22" s="626"/>
      <c r="AB22" s="626"/>
      <c r="AC22" s="626"/>
      <c r="AD22" s="627">
        <v>1437877</v>
      </c>
      <c r="AE22" s="627"/>
      <c r="AF22" s="627"/>
      <c r="AG22" s="627"/>
      <c r="AH22" s="627"/>
      <c r="AI22" s="627"/>
      <c r="AJ22" s="627"/>
      <c r="AK22" s="627"/>
      <c r="AL22" s="628">
        <v>30.5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33092</v>
      </c>
      <c r="S23" s="624"/>
      <c r="T23" s="624"/>
      <c r="U23" s="624"/>
      <c r="V23" s="624"/>
      <c r="W23" s="624"/>
      <c r="X23" s="624"/>
      <c r="Y23" s="625"/>
      <c r="Z23" s="626">
        <v>0.29999999999999999</v>
      </c>
      <c r="AA23" s="626"/>
      <c r="AB23" s="626"/>
      <c r="AC23" s="626"/>
      <c r="AD23" s="627" t="s">
        <v>130</v>
      </c>
      <c r="AE23" s="627"/>
      <c r="AF23" s="627"/>
      <c r="AG23" s="627"/>
      <c r="AH23" s="627"/>
      <c r="AI23" s="627"/>
      <c r="AJ23" s="627"/>
      <c r="AK23" s="627"/>
      <c r="AL23" s="628" t="s">
        <v>130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205731</v>
      </c>
      <c r="BH23" s="624"/>
      <c r="BI23" s="624"/>
      <c r="BJ23" s="624"/>
      <c r="BK23" s="624"/>
      <c r="BL23" s="624"/>
      <c r="BM23" s="624"/>
      <c r="BN23" s="625"/>
      <c r="BO23" s="626">
        <v>7.4000000000000004</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4038141</v>
      </c>
      <c r="CS24" s="613"/>
      <c r="CT24" s="613"/>
      <c r="CU24" s="613"/>
      <c r="CV24" s="613"/>
      <c r="CW24" s="613"/>
      <c r="CX24" s="613"/>
      <c r="CY24" s="614"/>
      <c r="CZ24" s="617">
        <v>40.5</v>
      </c>
      <c r="DA24" s="618"/>
      <c r="DB24" s="618"/>
      <c r="DC24" s="634"/>
      <c r="DD24" s="655">
        <v>2243986</v>
      </c>
      <c r="DE24" s="613"/>
      <c r="DF24" s="613"/>
      <c r="DG24" s="613"/>
      <c r="DH24" s="613"/>
      <c r="DI24" s="613"/>
      <c r="DJ24" s="613"/>
      <c r="DK24" s="614"/>
      <c r="DL24" s="655">
        <v>2169458</v>
      </c>
      <c r="DM24" s="613"/>
      <c r="DN24" s="613"/>
      <c r="DO24" s="613"/>
      <c r="DP24" s="613"/>
      <c r="DQ24" s="613"/>
      <c r="DR24" s="613"/>
      <c r="DS24" s="613"/>
      <c r="DT24" s="613"/>
      <c r="DU24" s="613"/>
      <c r="DV24" s="614"/>
      <c r="DW24" s="617">
        <v>45</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4876047</v>
      </c>
      <c r="S25" s="624"/>
      <c r="T25" s="624"/>
      <c r="U25" s="624"/>
      <c r="V25" s="624"/>
      <c r="W25" s="624"/>
      <c r="X25" s="624"/>
      <c r="Y25" s="625"/>
      <c r="Z25" s="626">
        <v>47.200000000000003</v>
      </c>
      <c r="AA25" s="626"/>
      <c r="AB25" s="626"/>
      <c r="AC25" s="626"/>
      <c r="AD25" s="627">
        <v>4637224</v>
      </c>
      <c r="AE25" s="627"/>
      <c r="AF25" s="627"/>
      <c r="AG25" s="627"/>
      <c r="AH25" s="627"/>
      <c r="AI25" s="627"/>
      <c r="AJ25" s="627"/>
      <c r="AK25" s="627"/>
      <c r="AL25" s="628">
        <v>98.200000000000003</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1545936</v>
      </c>
      <c r="CS25" s="656"/>
      <c r="CT25" s="656"/>
      <c r="CU25" s="656"/>
      <c r="CV25" s="656"/>
      <c r="CW25" s="656"/>
      <c r="CX25" s="656"/>
      <c r="CY25" s="657"/>
      <c r="CZ25" s="628">
        <v>15.5</v>
      </c>
      <c r="DA25" s="653"/>
      <c r="DB25" s="653"/>
      <c r="DC25" s="658"/>
      <c r="DD25" s="632">
        <v>1335720</v>
      </c>
      <c r="DE25" s="656"/>
      <c r="DF25" s="656"/>
      <c r="DG25" s="656"/>
      <c r="DH25" s="656"/>
      <c r="DI25" s="656"/>
      <c r="DJ25" s="656"/>
      <c r="DK25" s="657"/>
      <c r="DL25" s="632">
        <v>1326551</v>
      </c>
      <c r="DM25" s="656"/>
      <c r="DN25" s="656"/>
      <c r="DO25" s="656"/>
      <c r="DP25" s="656"/>
      <c r="DQ25" s="656"/>
      <c r="DR25" s="656"/>
      <c r="DS25" s="656"/>
      <c r="DT25" s="656"/>
      <c r="DU25" s="656"/>
      <c r="DV25" s="657"/>
      <c r="DW25" s="628">
        <v>27.5</v>
      </c>
      <c r="DX25" s="653"/>
      <c r="DY25" s="653"/>
      <c r="DZ25" s="653"/>
      <c r="EA25" s="653"/>
      <c r="EB25" s="653"/>
      <c r="EC25" s="654"/>
    </row>
    <row r="26" spans="2:133" ht="11.25" customHeight="1">
      <c r="B26" s="620" t="s">
        <v>302</v>
      </c>
      <c r="C26" s="621"/>
      <c r="D26" s="621"/>
      <c r="E26" s="621"/>
      <c r="F26" s="621"/>
      <c r="G26" s="621"/>
      <c r="H26" s="621"/>
      <c r="I26" s="621"/>
      <c r="J26" s="621"/>
      <c r="K26" s="621"/>
      <c r="L26" s="621"/>
      <c r="M26" s="621"/>
      <c r="N26" s="621"/>
      <c r="O26" s="621"/>
      <c r="P26" s="621"/>
      <c r="Q26" s="622"/>
      <c r="R26" s="623">
        <v>2813</v>
      </c>
      <c r="S26" s="624"/>
      <c r="T26" s="624"/>
      <c r="U26" s="624"/>
      <c r="V26" s="624"/>
      <c r="W26" s="624"/>
      <c r="X26" s="624"/>
      <c r="Y26" s="625"/>
      <c r="Z26" s="626">
        <v>0</v>
      </c>
      <c r="AA26" s="626"/>
      <c r="AB26" s="626"/>
      <c r="AC26" s="626"/>
      <c r="AD26" s="627">
        <v>2813</v>
      </c>
      <c r="AE26" s="627"/>
      <c r="AF26" s="627"/>
      <c r="AG26" s="627"/>
      <c r="AH26" s="627"/>
      <c r="AI26" s="627"/>
      <c r="AJ26" s="627"/>
      <c r="AK26" s="627"/>
      <c r="AL26" s="628">
        <v>0.10000000000000001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863240</v>
      </c>
      <c r="CS26" s="624"/>
      <c r="CT26" s="624"/>
      <c r="CU26" s="624"/>
      <c r="CV26" s="624"/>
      <c r="CW26" s="624"/>
      <c r="CX26" s="624"/>
      <c r="CY26" s="625"/>
      <c r="CZ26" s="628">
        <v>8.6999999999999993</v>
      </c>
      <c r="DA26" s="653"/>
      <c r="DB26" s="653"/>
      <c r="DC26" s="658"/>
      <c r="DD26" s="632">
        <v>782320</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305</v>
      </c>
      <c r="C27" s="621"/>
      <c r="D27" s="621"/>
      <c r="E27" s="621"/>
      <c r="F27" s="621"/>
      <c r="G27" s="621"/>
      <c r="H27" s="621"/>
      <c r="I27" s="621"/>
      <c r="J27" s="621"/>
      <c r="K27" s="621"/>
      <c r="L27" s="621"/>
      <c r="M27" s="621"/>
      <c r="N27" s="621"/>
      <c r="O27" s="621"/>
      <c r="P27" s="621"/>
      <c r="Q27" s="622"/>
      <c r="R27" s="623">
        <v>42467</v>
      </c>
      <c r="S27" s="624"/>
      <c r="T27" s="624"/>
      <c r="U27" s="624"/>
      <c r="V27" s="624"/>
      <c r="W27" s="624"/>
      <c r="X27" s="624"/>
      <c r="Y27" s="625"/>
      <c r="Z27" s="626">
        <v>0.40000000000000002</v>
      </c>
      <c r="AA27" s="626"/>
      <c r="AB27" s="626"/>
      <c r="AC27" s="626"/>
      <c r="AD27" s="627" t="s">
        <v>130</v>
      </c>
      <c r="AE27" s="627"/>
      <c r="AF27" s="627"/>
      <c r="AG27" s="627"/>
      <c r="AH27" s="627"/>
      <c r="AI27" s="627"/>
      <c r="AJ27" s="627"/>
      <c r="AK27" s="627"/>
      <c r="AL27" s="628" t="s">
        <v>130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2772162</v>
      </c>
      <c r="BH27" s="624"/>
      <c r="BI27" s="624"/>
      <c r="BJ27" s="624"/>
      <c r="BK27" s="624"/>
      <c r="BL27" s="624"/>
      <c r="BM27" s="624"/>
      <c r="BN27" s="625"/>
      <c r="BO27" s="626">
        <v>100</v>
      </c>
      <c r="BP27" s="626"/>
      <c r="BQ27" s="626"/>
      <c r="BR27" s="626"/>
      <c r="BS27" s="627">
        <v>49142</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1908561</v>
      </c>
      <c r="CS27" s="656"/>
      <c r="CT27" s="656"/>
      <c r="CU27" s="656"/>
      <c r="CV27" s="656"/>
      <c r="CW27" s="656"/>
      <c r="CX27" s="656"/>
      <c r="CY27" s="657"/>
      <c r="CZ27" s="628">
        <v>19.199999999999999</v>
      </c>
      <c r="DA27" s="653"/>
      <c r="DB27" s="653"/>
      <c r="DC27" s="658"/>
      <c r="DD27" s="632">
        <v>354549</v>
      </c>
      <c r="DE27" s="656"/>
      <c r="DF27" s="656"/>
      <c r="DG27" s="656"/>
      <c r="DH27" s="656"/>
      <c r="DI27" s="656"/>
      <c r="DJ27" s="656"/>
      <c r="DK27" s="657"/>
      <c r="DL27" s="632">
        <v>289190</v>
      </c>
      <c r="DM27" s="656"/>
      <c r="DN27" s="656"/>
      <c r="DO27" s="656"/>
      <c r="DP27" s="656"/>
      <c r="DQ27" s="656"/>
      <c r="DR27" s="656"/>
      <c r="DS27" s="656"/>
      <c r="DT27" s="656"/>
      <c r="DU27" s="656"/>
      <c r="DV27" s="657"/>
      <c r="DW27" s="628">
        <v>6</v>
      </c>
      <c r="DX27" s="653"/>
      <c r="DY27" s="653"/>
      <c r="DZ27" s="653"/>
      <c r="EA27" s="653"/>
      <c r="EB27" s="653"/>
      <c r="EC27" s="654"/>
    </row>
    <row r="28" spans="2:133" ht="11.25" customHeight="1">
      <c r="B28" s="620" t="s">
        <v>308</v>
      </c>
      <c r="C28" s="621"/>
      <c r="D28" s="621"/>
      <c r="E28" s="621"/>
      <c r="F28" s="621"/>
      <c r="G28" s="621"/>
      <c r="H28" s="621"/>
      <c r="I28" s="621"/>
      <c r="J28" s="621"/>
      <c r="K28" s="621"/>
      <c r="L28" s="621"/>
      <c r="M28" s="621"/>
      <c r="N28" s="621"/>
      <c r="O28" s="621"/>
      <c r="P28" s="621"/>
      <c r="Q28" s="622"/>
      <c r="R28" s="623">
        <v>45463</v>
      </c>
      <c r="S28" s="624"/>
      <c r="T28" s="624"/>
      <c r="U28" s="624"/>
      <c r="V28" s="624"/>
      <c r="W28" s="624"/>
      <c r="X28" s="624"/>
      <c r="Y28" s="625"/>
      <c r="Z28" s="626">
        <v>0.40000000000000002</v>
      </c>
      <c r="AA28" s="626"/>
      <c r="AB28" s="626"/>
      <c r="AC28" s="626"/>
      <c r="AD28" s="627">
        <v>22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583644</v>
      </c>
      <c r="CS28" s="624"/>
      <c r="CT28" s="624"/>
      <c r="CU28" s="624"/>
      <c r="CV28" s="624"/>
      <c r="CW28" s="624"/>
      <c r="CX28" s="624"/>
      <c r="CY28" s="625"/>
      <c r="CZ28" s="628">
        <v>5.9000000000000004</v>
      </c>
      <c r="DA28" s="653"/>
      <c r="DB28" s="653"/>
      <c r="DC28" s="658"/>
      <c r="DD28" s="632">
        <v>553717</v>
      </c>
      <c r="DE28" s="624"/>
      <c r="DF28" s="624"/>
      <c r="DG28" s="624"/>
      <c r="DH28" s="624"/>
      <c r="DI28" s="624"/>
      <c r="DJ28" s="624"/>
      <c r="DK28" s="625"/>
      <c r="DL28" s="632">
        <v>553717</v>
      </c>
      <c r="DM28" s="624"/>
      <c r="DN28" s="624"/>
      <c r="DO28" s="624"/>
      <c r="DP28" s="624"/>
      <c r="DQ28" s="624"/>
      <c r="DR28" s="624"/>
      <c r="DS28" s="624"/>
      <c r="DT28" s="624"/>
      <c r="DU28" s="624"/>
      <c r="DV28" s="625"/>
      <c r="DW28" s="628">
        <v>11.5</v>
      </c>
      <c r="DX28" s="653"/>
      <c r="DY28" s="653"/>
      <c r="DZ28" s="653"/>
      <c r="EA28" s="653"/>
      <c r="EB28" s="653"/>
      <c r="EC28" s="654"/>
    </row>
    <row r="29" spans="2:133" ht="11.25" customHeight="1">
      <c r="B29" s="620" t="s">
        <v>310</v>
      </c>
      <c r="C29" s="621"/>
      <c r="D29" s="621"/>
      <c r="E29" s="621"/>
      <c r="F29" s="621"/>
      <c r="G29" s="621"/>
      <c r="H29" s="621"/>
      <c r="I29" s="621"/>
      <c r="J29" s="621"/>
      <c r="K29" s="621"/>
      <c r="L29" s="621"/>
      <c r="M29" s="621"/>
      <c r="N29" s="621"/>
      <c r="O29" s="621"/>
      <c r="P29" s="621"/>
      <c r="Q29" s="622"/>
      <c r="R29" s="623">
        <v>82584</v>
      </c>
      <c r="S29" s="624"/>
      <c r="T29" s="624"/>
      <c r="U29" s="624"/>
      <c r="V29" s="624"/>
      <c r="W29" s="624"/>
      <c r="X29" s="624"/>
      <c r="Y29" s="625"/>
      <c r="Z29" s="626">
        <v>0.80000000000000004</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12</v>
      </c>
      <c r="CG29" s="621"/>
      <c r="CH29" s="621"/>
      <c r="CI29" s="621"/>
      <c r="CJ29" s="621"/>
      <c r="CK29" s="621"/>
      <c r="CL29" s="621"/>
      <c r="CM29" s="621"/>
      <c r="CN29" s="621"/>
      <c r="CO29" s="621"/>
      <c r="CP29" s="621"/>
      <c r="CQ29" s="622"/>
      <c r="CR29" s="623">
        <v>583644</v>
      </c>
      <c r="CS29" s="656"/>
      <c r="CT29" s="656"/>
      <c r="CU29" s="656"/>
      <c r="CV29" s="656"/>
      <c r="CW29" s="656"/>
      <c r="CX29" s="656"/>
      <c r="CY29" s="657"/>
      <c r="CZ29" s="628">
        <v>5.9000000000000004</v>
      </c>
      <c r="DA29" s="653"/>
      <c r="DB29" s="653"/>
      <c r="DC29" s="658"/>
      <c r="DD29" s="632">
        <v>553717</v>
      </c>
      <c r="DE29" s="656"/>
      <c r="DF29" s="656"/>
      <c r="DG29" s="656"/>
      <c r="DH29" s="656"/>
      <c r="DI29" s="656"/>
      <c r="DJ29" s="656"/>
      <c r="DK29" s="657"/>
      <c r="DL29" s="632">
        <v>553717</v>
      </c>
      <c r="DM29" s="656"/>
      <c r="DN29" s="656"/>
      <c r="DO29" s="656"/>
      <c r="DP29" s="656"/>
      <c r="DQ29" s="656"/>
      <c r="DR29" s="656"/>
      <c r="DS29" s="656"/>
      <c r="DT29" s="656"/>
      <c r="DU29" s="656"/>
      <c r="DV29" s="657"/>
      <c r="DW29" s="628">
        <v>11.5</v>
      </c>
      <c r="DX29" s="653"/>
      <c r="DY29" s="653"/>
      <c r="DZ29" s="653"/>
      <c r="EA29" s="653"/>
      <c r="EB29" s="653"/>
      <c r="EC29" s="654"/>
    </row>
    <row r="30" spans="2:133" ht="11.25" customHeight="1">
      <c r="B30" s="620" t="s">
        <v>312</v>
      </c>
      <c r="C30" s="621"/>
      <c r="D30" s="621"/>
      <c r="E30" s="621"/>
      <c r="F30" s="621"/>
      <c r="G30" s="621"/>
      <c r="H30" s="621"/>
      <c r="I30" s="621"/>
      <c r="J30" s="621"/>
      <c r="K30" s="621"/>
      <c r="L30" s="621"/>
      <c r="M30" s="621"/>
      <c r="N30" s="621"/>
      <c r="O30" s="621"/>
      <c r="P30" s="621"/>
      <c r="Q30" s="622"/>
      <c r="R30" s="623">
        <v>1294039</v>
      </c>
      <c r="S30" s="624"/>
      <c r="T30" s="624"/>
      <c r="U30" s="624"/>
      <c r="V30" s="624"/>
      <c r="W30" s="624"/>
      <c r="X30" s="624"/>
      <c r="Y30" s="625"/>
      <c r="Z30" s="626">
        <v>12.5</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558699</v>
      </c>
      <c r="CS30" s="624"/>
      <c r="CT30" s="624"/>
      <c r="CU30" s="624"/>
      <c r="CV30" s="624"/>
      <c r="CW30" s="624"/>
      <c r="CX30" s="624"/>
      <c r="CY30" s="625"/>
      <c r="CZ30" s="628">
        <v>5.5999999999999996</v>
      </c>
      <c r="DA30" s="653"/>
      <c r="DB30" s="653"/>
      <c r="DC30" s="658"/>
      <c r="DD30" s="632">
        <v>531684</v>
      </c>
      <c r="DE30" s="624"/>
      <c r="DF30" s="624"/>
      <c r="DG30" s="624"/>
      <c r="DH30" s="624"/>
      <c r="DI30" s="624"/>
      <c r="DJ30" s="624"/>
      <c r="DK30" s="625"/>
      <c r="DL30" s="632">
        <v>531684</v>
      </c>
      <c r="DM30" s="624"/>
      <c r="DN30" s="624"/>
      <c r="DO30" s="624"/>
      <c r="DP30" s="624"/>
      <c r="DQ30" s="624"/>
      <c r="DR30" s="624"/>
      <c r="DS30" s="624"/>
      <c r="DT30" s="624"/>
      <c r="DU30" s="624"/>
      <c r="DV30" s="625"/>
      <c r="DW30" s="628">
        <v>11</v>
      </c>
      <c r="DX30" s="653"/>
      <c r="DY30" s="653"/>
      <c r="DZ30" s="653"/>
      <c r="EA30" s="653"/>
      <c r="EB30" s="653"/>
      <c r="EC30" s="654"/>
    </row>
    <row r="31" spans="2:133" ht="11.25" customHeight="1">
      <c r="B31" s="636" t="s">
        <v>316</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317</v>
      </c>
      <c r="AQ31" s="672"/>
      <c r="AR31" s="672"/>
      <c r="AS31" s="672"/>
      <c r="AT31" s="677" t="s">
        <v>318</v>
      </c>
      <c r="AU31" s="218"/>
      <c r="AV31" s="218"/>
      <c r="AW31" s="218"/>
      <c r="AX31" s="609" t="s">
        <v>192</v>
      </c>
      <c r="AY31" s="610"/>
      <c r="AZ31" s="610"/>
      <c r="BA31" s="610"/>
      <c r="BB31" s="610"/>
      <c r="BC31" s="610"/>
      <c r="BD31" s="610"/>
      <c r="BE31" s="610"/>
      <c r="BF31" s="611"/>
      <c r="BG31" s="670">
        <v>99.5</v>
      </c>
      <c r="BH31" s="667"/>
      <c r="BI31" s="667"/>
      <c r="BJ31" s="667"/>
      <c r="BK31" s="667"/>
      <c r="BL31" s="667"/>
      <c r="BM31" s="618">
        <v>98.200000000000003</v>
      </c>
      <c r="BN31" s="667"/>
      <c r="BO31" s="667"/>
      <c r="BP31" s="667"/>
      <c r="BQ31" s="668"/>
      <c r="BR31" s="670">
        <v>99.299999999999997</v>
      </c>
      <c r="BS31" s="667"/>
      <c r="BT31" s="667"/>
      <c r="BU31" s="667"/>
      <c r="BV31" s="667"/>
      <c r="BW31" s="667"/>
      <c r="BX31" s="618">
        <v>97.700000000000003</v>
      </c>
      <c r="BY31" s="667"/>
      <c r="BZ31" s="667"/>
      <c r="CA31" s="667"/>
      <c r="CB31" s="668"/>
      <c r="CD31" s="663"/>
      <c r="CE31" s="664"/>
      <c r="CF31" s="620" t="s">
        <v>319</v>
      </c>
      <c r="CG31" s="621"/>
      <c r="CH31" s="621"/>
      <c r="CI31" s="621"/>
      <c r="CJ31" s="621"/>
      <c r="CK31" s="621"/>
      <c r="CL31" s="621"/>
      <c r="CM31" s="621"/>
      <c r="CN31" s="621"/>
      <c r="CO31" s="621"/>
      <c r="CP31" s="621"/>
      <c r="CQ31" s="622"/>
      <c r="CR31" s="623">
        <v>24945</v>
      </c>
      <c r="CS31" s="656"/>
      <c r="CT31" s="656"/>
      <c r="CU31" s="656"/>
      <c r="CV31" s="656"/>
      <c r="CW31" s="656"/>
      <c r="CX31" s="656"/>
      <c r="CY31" s="657"/>
      <c r="CZ31" s="628">
        <v>0.29999999999999999</v>
      </c>
      <c r="DA31" s="653"/>
      <c r="DB31" s="653"/>
      <c r="DC31" s="658"/>
      <c r="DD31" s="632">
        <v>22033</v>
      </c>
      <c r="DE31" s="656"/>
      <c r="DF31" s="656"/>
      <c r="DG31" s="656"/>
      <c r="DH31" s="656"/>
      <c r="DI31" s="656"/>
      <c r="DJ31" s="656"/>
      <c r="DK31" s="657"/>
      <c r="DL31" s="632">
        <v>22033</v>
      </c>
      <c r="DM31" s="656"/>
      <c r="DN31" s="656"/>
      <c r="DO31" s="656"/>
      <c r="DP31" s="656"/>
      <c r="DQ31" s="656"/>
      <c r="DR31" s="656"/>
      <c r="DS31" s="656"/>
      <c r="DT31" s="656"/>
      <c r="DU31" s="656"/>
      <c r="DV31" s="657"/>
      <c r="DW31" s="628">
        <v>0.5</v>
      </c>
      <c r="DX31" s="653"/>
      <c r="DY31" s="653"/>
      <c r="DZ31" s="653"/>
      <c r="EA31" s="653"/>
      <c r="EB31" s="653"/>
      <c r="EC31" s="654"/>
    </row>
    <row r="32" spans="2:133" ht="11.25" customHeight="1">
      <c r="B32" s="620" t="s">
        <v>320</v>
      </c>
      <c r="C32" s="621"/>
      <c r="D32" s="621"/>
      <c r="E32" s="621"/>
      <c r="F32" s="621"/>
      <c r="G32" s="621"/>
      <c r="H32" s="621"/>
      <c r="I32" s="621"/>
      <c r="J32" s="621"/>
      <c r="K32" s="621"/>
      <c r="L32" s="621"/>
      <c r="M32" s="621"/>
      <c r="N32" s="621"/>
      <c r="O32" s="621"/>
      <c r="P32" s="621"/>
      <c r="Q32" s="622"/>
      <c r="R32" s="623">
        <v>2046642</v>
      </c>
      <c r="S32" s="624"/>
      <c r="T32" s="624"/>
      <c r="U32" s="624"/>
      <c r="V32" s="624"/>
      <c r="W32" s="624"/>
      <c r="X32" s="624"/>
      <c r="Y32" s="625"/>
      <c r="Z32" s="626">
        <v>19.800000000000001</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321</v>
      </c>
      <c r="AX32" s="620" t="s">
        <v>322</v>
      </c>
      <c r="AY32" s="621"/>
      <c r="AZ32" s="621"/>
      <c r="BA32" s="621"/>
      <c r="BB32" s="621"/>
      <c r="BC32" s="621"/>
      <c r="BD32" s="621"/>
      <c r="BE32" s="621"/>
      <c r="BF32" s="622"/>
      <c r="BG32" s="680">
        <v>99.299999999999997</v>
      </c>
      <c r="BH32" s="656"/>
      <c r="BI32" s="656"/>
      <c r="BJ32" s="656"/>
      <c r="BK32" s="656"/>
      <c r="BL32" s="656"/>
      <c r="BM32" s="629">
        <v>97.799999999999997</v>
      </c>
      <c r="BN32" s="656"/>
      <c r="BO32" s="656"/>
      <c r="BP32" s="656"/>
      <c r="BQ32" s="669"/>
      <c r="BR32" s="680">
        <v>99.200000000000003</v>
      </c>
      <c r="BS32" s="656"/>
      <c r="BT32" s="656"/>
      <c r="BU32" s="656"/>
      <c r="BV32" s="656"/>
      <c r="BW32" s="656"/>
      <c r="BX32" s="629">
        <v>97.099999999999994</v>
      </c>
      <c r="BY32" s="656"/>
      <c r="BZ32" s="656"/>
      <c r="CA32" s="656"/>
      <c r="CB32" s="669"/>
      <c r="CD32" s="665"/>
      <c r="CE32" s="666"/>
      <c r="CF32" s="620" t="s">
        <v>323</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c r="B33" s="620" t="s">
        <v>324</v>
      </c>
      <c r="C33" s="621"/>
      <c r="D33" s="621"/>
      <c r="E33" s="621"/>
      <c r="F33" s="621"/>
      <c r="G33" s="621"/>
      <c r="H33" s="621"/>
      <c r="I33" s="621"/>
      <c r="J33" s="621"/>
      <c r="K33" s="621"/>
      <c r="L33" s="621"/>
      <c r="M33" s="621"/>
      <c r="N33" s="621"/>
      <c r="O33" s="621"/>
      <c r="P33" s="621"/>
      <c r="Q33" s="622"/>
      <c r="R33" s="623">
        <v>81456</v>
      </c>
      <c r="S33" s="624"/>
      <c r="T33" s="624"/>
      <c r="U33" s="624"/>
      <c r="V33" s="624"/>
      <c r="W33" s="624"/>
      <c r="X33" s="624"/>
      <c r="Y33" s="625"/>
      <c r="Z33" s="626">
        <v>0.80000000000000004</v>
      </c>
      <c r="AA33" s="626"/>
      <c r="AB33" s="626"/>
      <c r="AC33" s="626"/>
      <c r="AD33" s="627">
        <v>79816</v>
      </c>
      <c r="AE33" s="627"/>
      <c r="AF33" s="627"/>
      <c r="AG33" s="627"/>
      <c r="AH33" s="627"/>
      <c r="AI33" s="627"/>
      <c r="AJ33" s="627"/>
      <c r="AK33" s="627"/>
      <c r="AL33" s="628">
        <v>1.7</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99.599999999999994</v>
      </c>
      <c r="BH33" s="682"/>
      <c r="BI33" s="682"/>
      <c r="BJ33" s="682"/>
      <c r="BK33" s="682"/>
      <c r="BL33" s="682"/>
      <c r="BM33" s="683">
        <v>98.5</v>
      </c>
      <c r="BN33" s="682"/>
      <c r="BO33" s="682"/>
      <c r="BP33" s="682"/>
      <c r="BQ33" s="684"/>
      <c r="BR33" s="681">
        <v>99.400000000000006</v>
      </c>
      <c r="BS33" s="682"/>
      <c r="BT33" s="682"/>
      <c r="BU33" s="682"/>
      <c r="BV33" s="682"/>
      <c r="BW33" s="682"/>
      <c r="BX33" s="683">
        <v>98.099999999999994</v>
      </c>
      <c r="BY33" s="682"/>
      <c r="BZ33" s="682"/>
      <c r="CA33" s="682"/>
      <c r="CB33" s="684"/>
      <c r="CD33" s="620" t="s">
        <v>326</v>
      </c>
      <c r="CE33" s="621"/>
      <c r="CF33" s="621"/>
      <c r="CG33" s="621"/>
      <c r="CH33" s="621"/>
      <c r="CI33" s="621"/>
      <c r="CJ33" s="621"/>
      <c r="CK33" s="621"/>
      <c r="CL33" s="621"/>
      <c r="CM33" s="621"/>
      <c r="CN33" s="621"/>
      <c r="CO33" s="621"/>
      <c r="CP33" s="621"/>
      <c r="CQ33" s="622"/>
      <c r="CR33" s="623">
        <v>5325900</v>
      </c>
      <c r="CS33" s="656"/>
      <c r="CT33" s="656"/>
      <c r="CU33" s="656"/>
      <c r="CV33" s="656"/>
      <c r="CW33" s="656"/>
      <c r="CX33" s="656"/>
      <c r="CY33" s="657"/>
      <c r="CZ33" s="628">
        <v>53.5</v>
      </c>
      <c r="DA33" s="653"/>
      <c r="DB33" s="653"/>
      <c r="DC33" s="658"/>
      <c r="DD33" s="632">
        <v>4010440</v>
      </c>
      <c r="DE33" s="656"/>
      <c r="DF33" s="656"/>
      <c r="DG33" s="656"/>
      <c r="DH33" s="656"/>
      <c r="DI33" s="656"/>
      <c r="DJ33" s="656"/>
      <c r="DK33" s="657"/>
      <c r="DL33" s="632">
        <v>2549237</v>
      </c>
      <c r="DM33" s="656"/>
      <c r="DN33" s="656"/>
      <c r="DO33" s="656"/>
      <c r="DP33" s="656"/>
      <c r="DQ33" s="656"/>
      <c r="DR33" s="656"/>
      <c r="DS33" s="656"/>
      <c r="DT33" s="656"/>
      <c r="DU33" s="656"/>
      <c r="DV33" s="657"/>
      <c r="DW33" s="628">
        <v>52.899999999999999</v>
      </c>
      <c r="DX33" s="653"/>
      <c r="DY33" s="653"/>
      <c r="DZ33" s="653"/>
      <c r="EA33" s="653"/>
      <c r="EB33" s="653"/>
      <c r="EC33" s="654"/>
    </row>
    <row r="34" spans="2:133" ht="11.25" customHeight="1">
      <c r="B34" s="620" t="s">
        <v>327</v>
      </c>
      <c r="C34" s="621"/>
      <c r="D34" s="621"/>
      <c r="E34" s="621"/>
      <c r="F34" s="621"/>
      <c r="G34" s="621"/>
      <c r="H34" s="621"/>
      <c r="I34" s="621"/>
      <c r="J34" s="621"/>
      <c r="K34" s="621"/>
      <c r="L34" s="621"/>
      <c r="M34" s="621"/>
      <c r="N34" s="621"/>
      <c r="O34" s="621"/>
      <c r="P34" s="621"/>
      <c r="Q34" s="622"/>
      <c r="R34" s="623">
        <v>204</v>
      </c>
      <c r="S34" s="624"/>
      <c r="T34" s="624"/>
      <c r="U34" s="624"/>
      <c r="V34" s="624"/>
      <c r="W34" s="624"/>
      <c r="X34" s="624"/>
      <c r="Y34" s="625"/>
      <c r="Z34" s="626">
        <v>0</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1518533</v>
      </c>
      <c r="CS34" s="624"/>
      <c r="CT34" s="624"/>
      <c r="CU34" s="624"/>
      <c r="CV34" s="624"/>
      <c r="CW34" s="624"/>
      <c r="CX34" s="624"/>
      <c r="CY34" s="625"/>
      <c r="CZ34" s="628">
        <v>15.199999999999999</v>
      </c>
      <c r="DA34" s="653"/>
      <c r="DB34" s="653"/>
      <c r="DC34" s="658"/>
      <c r="DD34" s="632">
        <v>897602</v>
      </c>
      <c r="DE34" s="624"/>
      <c r="DF34" s="624"/>
      <c r="DG34" s="624"/>
      <c r="DH34" s="624"/>
      <c r="DI34" s="624"/>
      <c r="DJ34" s="624"/>
      <c r="DK34" s="625"/>
      <c r="DL34" s="632">
        <v>709001</v>
      </c>
      <c r="DM34" s="624"/>
      <c r="DN34" s="624"/>
      <c r="DO34" s="624"/>
      <c r="DP34" s="624"/>
      <c r="DQ34" s="624"/>
      <c r="DR34" s="624"/>
      <c r="DS34" s="624"/>
      <c r="DT34" s="624"/>
      <c r="DU34" s="624"/>
      <c r="DV34" s="625"/>
      <c r="DW34" s="628">
        <v>14.699999999999999</v>
      </c>
      <c r="DX34" s="653"/>
      <c r="DY34" s="653"/>
      <c r="DZ34" s="653"/>
      <c r="EA34" s="653"/>
      <c r="EB34" s="653"/>
      <c r="EC34" s="654"/>
    </row>
    <row r="35" spans="2:133" ht="11.25" customHeight="1">
      <c r="B35" s="620" t="s">
        <v>329</v>
      </c>
      <c r="C35" s="621"/>
      <c r="D35" s="621"/>
      <c r="E35" s="621"/>
      <c r="F35" s="621"/>
      <c r="G35" s="621"/>
      <c r="H35" s="621"/>
      <c r="I35" s="621"/>
      <c r="J35" s="621"/>
      <c r="K35" s="621"/>
      <c r="L35" s="621"/>
      <c r="M35" s="621"/>
      <c r="N35" s="621"/>
      <c r="O35" s="621"/>
      <c r="P35" s="621"/>
      <c r="Q35" s="622"/>
      <c r="R35" s="623">
        <v>23251</v>
      </c>
      <c r="S35" s="624"/>
      <c r="T35" s="624"/>
      <c r="U35" s="624"/>
      <c r="V35" s="624"/>
      <c r="W35" s="624"/>
      <c r="X35" s="624"/>
      <c r="Y35" s="625"/>
      <c r="Z35" s="626">
        <v>0.20000000000000001</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42993</v>
      </c>
      <c r="CS35" s="656"/>
      <c r="CT35" s="656"/>
      <c r="CU35" s="656"/>
      <c r="CV35" s="656"/>
      <c r="CW35" s="656"/>
      <c r="CX35" s="656"/>
      <c r="CY35" s="657"/>
      <c r="CZ35" s="628">
        <v>0.40000000000000002</v>
      </c>
      <c r="DA35" s="653"/>
      <c r="DB35" s="653"/>
      <c r="DC35" s="658"/>
      <c r="DD35" s="632">
        <v>38720</v>
      </c>
      <c r="DE35" s="656"/>
      <c r="DF35" s="656"/>
      <c r="DG35" s="656"/>
      <c r="DH35" s="656"/>
      <c r="DI35" s="656"/>
      <c r="DJ35" s="656"/>
      <c r="DK35" s="657"/>
      <c r="DL35" s="632">
        <v>38720</v>
      </c>
      <c r="DM35" s="656"/>
      <c r="DN35" s="656"/>
      <c r="DO35" s="656"/>
      <c r="DP35" s="656"/>
      <c r="DQ35" s="656"/>
      <c r="DR35" s="656"/>
      <c r="DS35" s="656"/>
      <c r="DT35" s="656"/>
      <c r="DU35" s="656"/>
      <c r="DV35" s="657"/>
      <c r="DW35" s="628">
        <v>0.80000000000000004</v>
      </c>
      <c r="DX35" s="653"/>
      <c r="DY35" s="653"/>
      <c r="DZ35" s="653"/>
      <c r="EA35" s="653"/>
      <c r="EB35" s="653"/>
      <c r="EC35" s="654"/>
    </row>
    <row r="36" spans="2:133" ht="11.25" customHeight="1">
      <c r="B36" s="620" t="s">
        <v>333</v>
      </c>
      <c r="C36" s="621"/>
      <c r="D36" s="621"/>
      <c r="E36" s="621"/>
      <c r="F36" s="621"/>
      <c r="G36" s="621"/>
      <c r="H36" s="621"/>
      <c r="I36" s="621"/>
      <c r="J36" s="621"/>
      <c r="K36" s="621"/>
      <c r="L36" s="621"/>
      <c r="M36" s="621"/>
      <c r="N36" s="621"/>
      <c r="O36" s="621"/>
      <c r="P36" s="621"/>
      <c r="Q36" s="622"/>
      <c r="R36" s="623">
        <v>563923</v>
      </c>
      <c r="S36" s="624"/>
      <c r="T36" s="624"/>
      <c r="U36" s="624"/>
      <c r="V36" s="624"/>
      <c r="W36" s="624"/>
      <c r="X36" s="624"/>
      <c r="Y36" s="625"/>
      <c r="Z36" s="626">
        <v>5.5</v>
      </c>
      <c r="AA36" s="626"/>
      <c r="AB36" s="626"/>
      <c r="AC36" s="626"/>
      <c r="AD36" s="627" t="s">
        <v>130</v>
      </c>
      <c r="AE36" s="627"/>
      <c r="AF36" s="627"/>
      <c r="AG36" s="627"/>
      <c r="AH36" s="627"/>
      <c r="AI36" s="627"/>
      <c r="AJ36" s="627"/>
      <c r="AK36" s="627"/>
      <c r="AL36" s="628" t="s">
        <v>130</v>
      </c>
      <c r="AM36" s="629"/>
      <c r="AN36" s="629"/>
      <c r="AO36" s="630"/>
      <c r="AP36" s="222"/>
      <c r="AQ36" s="689" t="s">
        <v>306</v>
      </c>
      <c r="AR36" s="690"/>
      <c r="AS36" s="690"/>
      <c r="AT36" s="690"/>
      <c r="AU36" s="690"/>
      <c r="AV36" s="690"/>
      <c r="AW36" s="690"/>
      <c r="AX36" s="690"/>
      <c r="AY36" s="691"/>
      <c r="AZ36" s="612">
        <v>1199565</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70531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1988970</v>
      </c>
      <c r="CS36" s="624"/>
      <c r="CT36" s="624"/>
      <c r="CU36" s="624"/>
      <c r="CV36" s="624"/>
      <c r="CW36" s="624"/>
      <c r="CX36" s="624"/>
      <c r="CY36" s="625"/>
      <c r="CZ36" s="628">
        <v>20</v>
      </c>
      <c r="DA36" s="653"/>
      <c r="DB36" s="653"/>
      <c r="DC36" s="658"/>
      <c r="DD36" s="632">
        <v>1492661</v>
      </c>
      <c r="DE36" s="624"/>
      <c r="DF36" s="624"/>
      <c r="DG36" s="624"/>
      <c r="DH36" s="624"/>
      <c r="DI36" s="624"/>
      <c r="DJ36" s="624"/>
      <c r="DK36" s="625"/>
      <c r="DL36" s="632">
        <v>1140058</v>
      </c>
      <c r="DM36" s="624"/>
      <c r="DN36" s="624"/>
      <c r="DO36" s="624"/>
      <c r="DP36" s="624"/>
      <c r="DQ36" s="624"/>
      <c r="DR36" s="624"/>
      <c r="DS36" s="624"/>
      <c r="DT36" s="624"/>
      <c r="DU36" s="624"/>
      <c r="DV36" s="625"/>
      <c r="DW36" s="628">
        <v>23.600000000000001</v>
      </c>
      <c r="DX36" s="653"/>
      <c r="DY36" s="653"/>
      <c r="DZ36" s="653"/>
      <c r="EA36" s="653"/>
      <c r="EB36" s="653"/>
      <c r="EC36" s="654"/>
    </row>
    <row r="37" spans="2:133" ht="11.25" customHeight="1">
      <c r="B37" s="620" t="s">
        <v>337</v>
      </c>
      <c r="C37" s="621"/>
      <c r="D37" s="621"/>
      <c r="E37" s="621"/>
      <c r="F37" s="621"/>
      <c r="G37" s="621"/>
      <c r="H37" s="621"/>
      <c r="I37" s="621"/>
      <c r="J37" s="621"/>
      <c r="K37" s="621"/>
      <c r="L37" s="621"/>
      <c r="M37" s="621"/>
      <c r="N37" s="621"/>
      <c r="O37" s="621"/>
      <c r="P37" s="621"/>
      <c r="Q37" s="622"/>
      <c r="R37" s="623">
        <v>1001577</v>
      </c>
      <c r="S37" s="624"/>
      <c r="T37" s="624"/>
      <c r="U37" s="624"/>
      <c r="V37" s="624"/>
      <c r="W37" s="624"/>
      <c r="X37" s="624"/>
      <c r="Y37" s="625"/>
      <c r="Z37" s="626">
        <v>9.6999999999999993</v>
      </c>
      <c r="AA37" s="626"/>
      <c r="AB37" s="626"/>
      <c r="AC37" s="626"/>
      <c r="AD37" s="627">
        <v>1353</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265463</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-37650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222320</v>
      </c>
      <c r="CS37" s="656"/>
      <c r="CT37" s="656"/>
      <c r="CU37" s="656"/>
      <c r="CV37" s="656"/>
      <c r="CW37" s="656"/>
      <c r="CX37" s="656"/>
      <c r="CY37" s="657"/>
      <c r="CZ37" s="628">
        <v>2.2000000000000002</v>
      </c>
      <c r="DA37" s="653"/>
      <c r="DB37" s="653"/>
      <c r="DC37" s="658"/>
      <c r="DD37" s="632">
        <v>136340</v>
      </c>
      <c r="DE37" s="656"/>
      <c r="DF37" s="656"/>
      <c r="DG37" s="656"/>
      <c r="DH37" s="656"/>
      <c r="DI37" s="656"/>
      <c r="DJ37" s="656"/>
      <c r="DK37" s="657"/>
      <c r="DL37" s="632">
        <v>116934</v>
      </c>
      <c r="DM37" s="656"/>
      <c r="DN37" s="656"/>
      <c r="DO37" s="656"/>
      <c r="DP37" s="656"/>
      <c r="DQ37" s="656"/>
      <c r="DR37" s="656"/>
      <c r="DS37" s="656"/>
      <c r="DT37" s="656"/>
      <c r="DU37" s="656"/>
      <c r="DV37" s="657"/>
      <c r="DW37" s="628">
        <v>2.3999999999999999</v>
      </c>
      <c r="DX37" s="653"/>
      <c r="DY37" s="653"/>
      <c r="DZ37" s="653"/>
      <c r="EA37" s="653"/>
      <c r="EB37" s="653"/>
      <c r="EC37" s="654"/>
    </row>
    <row r="38" spans="2:133" ht="11.25" customHeight="1">
      <c r="B38" s="620" t="s">
        <v>341</v>
      </c>
      <c r="C38" s="621"/>
      <c r="D38" s="621"/>
      <c r="E38" s="621"/>
      <c r="F38" s="621"/>
      <c r="G38" s="621"/>
      <c r="H38" s="621"/>
      <c r="I38" s="621"/>
      <c r="J38" s="621"/>
      <c r="K38" s="621"/>
      <c r="L38" s="621"/>
      <c r="M38" s="621"/>
      <c r="N38" s="621"/>
      <c r="O38" s="621"/>
      <c r="P38" s="621"/>
      <c r="Q38" s="622"/>
      <c r="R38" s="623">
        <v>267083</v>
      </c>
      <c r="S38" s="624"/>
      <c r="T38" s="624"/>
      <c r="U38" s="624"/>
      <c r="V38" s="624"/>
      <c r="W38" s="624"/>
      <c r="X38" s="624"/>
      <c r="Y38" s="625"/>
      <c r="Z38" s="626">
        <v>2.6000000000000001</v>
      </c>
      <c r="AA38" s="626"/>
      <c r="AB38" s="626"/>
      <c r="AC38" s="626"/>
      <c r="AD38" s="627" t="s">
        <v>130</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v>213403</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2278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986162</v>
      </c>
      <c r="CS38" s="624"/>
      <c r="CT38" s="624"/>
      <c r="CU38" s="624"/>
      <c r="CV38" s="624"/>
      <c r="CW38" s="624"/>
      <c r="CX38" s="624"/>
      <c r="CY38" s="625"/>
      <c r="CZ38" s="628">
        <v>9.9000000000000004</v>
      </c>
      <c r="DA38" s="653"/>
      <c r="DB38" s="653"/>
      <c r="DC38" s="658"/>
      <c r="DD38" s="632">
        <v>796262</v>
      </c>
      <c r="DE38" s="624"/>
      <c r="DF38" s="624"/>
      <c r="DG38" s="624"/>
      <c r="DH38" s="624"/>
      <c r="DI38" s="624"/>
      <c r="DJ38" s="624"/>
      <c r="DK38" s="625"/>
      <c r="DL38" s="632">
        <v>661458</v>
      </c>
      <c r="DM38" s="624"/>
      <c r="DN38" s="624"/>
      <c r="DO38" s="624"/>
      <c r="DP38" s="624"/>
      <c r="DQ38" s="624"/>
      <c r="DR38" s="624"/>
      <c r="DS38" s="624"/>
      <c r="DT38" s="624"/>
      <c r="DU38" s="624"/>
      <c r="DV38" s="625"/>
      <c r="DW38" s="628">
        <v>13.699999999999999</v>
      </c>
      <c r="DX38" s="653"/>
      <c r="DY38" s="653"/>
      <c r="DZ38" s="653"/>
      <c r="EA38" s="653"/>
      <c r="EB38" s="653"/>
      <c r="EC38" s="654"/>
    </row>
    <row r="39" spans="2:133" ht="11.25" customHeight="1">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t="s">
        <v>130</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3509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785242</v>
      </c>
      <c r="CS39" s="656"/>
      <c r="CT39" s="656"/>
      <c r="CU39" s="656"/>
      <c r="CV39" s="656"/>
      <c r="CW39" s="656"/>
      <c r="CX39" s="656"/>
      <c r="CY39" s="657"/>
      <c r="CZ39" s="628">
        <v>7.9000000000000004</v>
      </c>
      <c r="DA39" s="653"/>
      <c r="DB39" s="653"/>
      <c r="DC39" s="658"/>
      <c r="DD39" s="632">
        <v>785195</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c r="B40" s="620" t="s">
        <v>349</v>
      </c>
      <c r="C40" s="621"/>
      <c r="D40" s="621"/>
      <c r="E40" s="621"/>
      <c r="F40" s="621"/>
      <c r="G40" s="621"/>
      <c r="H40" s="621"/>
      <c r="I40" s="621"/>
      <c r="J40" s="621"/>
      <c r="K40" s="621"/>
      <c r="L40" s="621"/>
      <c r="M40" s="621"/>
      <c r="N40" s="621"/>
      <c r="O40" s="621"/>
      <c r="P40" s="621"/>
      <c r="Q40" s="622"/>
      <c r="R40" s="623">
        <v>99783</v>
      </c>
      <c r="S40" s="624"/>
      <c r="T40" s="624"/>
      <c r="U40" s="624"/>
      <c r="V40" s="624"/>
      <c r="W40" s="624"/>
      <c r="X40" s="624"/>
      <c r="Y40" s="625"/>
      <c r="Z40" s="626">
        <v>1</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88</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4000</v>
      </c>
      <c r="CS40" s="624"/>
      <c r="CT40" s="624"/>
      <c r="CU40" s="624"/>
      <c r="CV40" s="624"/>
      <c r="CW40" s="624"/>
      <c r="CX40" s="624"/>
      <c r="CY40" s="625"/>
      <c r="CZ40" s="628">
        <v>0</v>
      </c>
      <c r="DA40" s="653"/>
      <c r="DB40" s="653"/>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c r="B41" s="644" t="s">
        <v>354</v>
      </c>
      <c r="C41" s="645"/>
      <c r="D41" s="645"/>
      <c r="E41" s="645"/>
      <c r="F41" s="645"/>
      <c r="G41" s="645"/>
      <c r="H41" s="645"/>
      <c r="I41" s="645"/>
      <c r="J41" s="645"/>
      <c r="K41" s="645"/>
      <c r="L41" s="645"/>
      <c r="M41" s="645"/>
      <c r="N41" s="645"/>
      <c r="O41" s="645"/>
      <c r="P41" s="645"/>
      <c r="Q41" s="646"/>
      <c r="R41" s="695">
        <v>10327549</v>
      </c>
      <c r="S41" s="696"/>
      <c r="T41" s="696"/>
      <c r="U41" s="696"/>
      <c r="V41" s="696"/>
      <c r="W41" s="696"/>
      <c r="X41" s="696"/>
      <c r="Y41" s="700"/>
      <c r="Z41" s="701">
        <v>100</v>
      </c>
      <c r="AA41" s="701"/>
      <c r="AB41" s="701"/>
      <c r="AC41" s="701"/>
      <c r="AD41" s="702">
        <v>4721228</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205073</v>
      </c>
      <c r="BA41" s="624"/>
      <c r="BB41" s="624"/>
      <c r="BC41" s="624"/>
      <c r="BD41" s="656"/>
      <c r="BE41" s="656"/>
      <c r="BF41" s="669"/>
      <c r="BG41" s="673"/>
      <c r="BH41" s="674"/>
      <c r="BI41" s="674"/>
      <c r="BJ41" s="674"/>
      <c r="BK41" s="674"/>
      <c r="BL41" s="223"/>
      <c r="BM41" s="621" t="s">
        <v>312</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43:133" ht="11.25" customHeight="1">
      <c r="AQ42" s="692" t="s">
        <v>358</v>
      </c>
      <c r="AR42" s="693"/>
      <c r="AS42" s="693"/>
      <c r="AT42" s="693"/>
      <c r="AU42" s="693"/>
      <c r="AV42" s="693"/>
      <c r="AW42" s="693"/>
      <c r="AX42" s="693"/>
      <c r="AY42" s="694"/>
      <c r="AZ42" s="695">
        <v>515626</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365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598775</v>
      </c>
      <c r="CS42" s="656"/>
      <c r="CT42" s="656"/>
      <c r="CU42" s="656"/>
      <c r="CV42" s="656"/>
      <c r="CW42" s="656"/>
      <c r="CX42" s="656"/>
      <c r="CY42" s="657"/>
      <c r="CZ42" s="628">
        <v>6</v>
      </c>
      <c r="DA42" s="653"/>
      <c r="DB42" s="653"/>
      <c r="DC42" s="658"/>
      <c r="DD42" s="632">
        <v>60353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2 82:133" ht="11.25" customHeight="1">
      <c r="B43" s="214" t="s">
        <v>361</v>
      </c>
      <c r="CD43" s="620" t="s">
        <v>362</v>
      </c>
      <c r="CE43" s="621"/>
      <c r="CF43" s="621"/>
      <c r="CG43" s="621"/>
      <c r="CH43" s="621"/>
      <c r="CI43" s="621"/>
      <c r="CJ43" s="621"/>
      <c r="CK43" s="621"/>
      <c r="CL43" s="621"/>
      <c r="CM43" s="621"/>
      <c r="CN43" s="621"/>
      <c r="CO43" s="621"/>
      <c r="CP43" s="621"/>
      <c r="CQ43" s="622"/>
      <c r="CR43" s="623">
        <v>11005</v>
      </c>
      <c r="CS43" s="656"/>
      <c r="CT43" s="656"/>
      <c r="CU43" s="656"/>
      <c r="CV43" s="656"/>
      <c r="CW43" s="656"/>
      <c r="CX43" s="656"/>
      <c r="CY43" s="657"/>
      <c r="CZ43" s="628">
        <v>0.10000000000000001</v>
      </c>
      <c r="DA43" s="653"/>
      <c r="DB43" s="653"/>
      <c r="DC43" s="658"/>
      <c r="DD43" s="632">
        <v>11005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586996</v>
      </c>
      <c r="CS44" s="624"/>
      <c r="CT44" s="624"/>
      <c r="CU44" s="624"/>
      <c r="CV44" s="624"/>
      <c r="CW44" s="624"/>
      <c r="CX44" s="624"/>
      <c r="CY44" s="625"/>
      <c r="CZ44" s="628">
        <v>5.9000000000000004</v>
      </c>
      <c r="DA44" s="629"/>
      <c r="DB44" s="629"/>
      <c r="DC44" s="635"/>
      <c r="DD44" s="632">
        <v>60274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98384</v>
      </c>
      <c r="CS45" s="656"/>
      <c r="CT45" s="656"/>
      <c r="CU45" s="656"/>
      <c r="CV45" s="656"/>
      <c r="CW45" s="656"/>
      <c r="CX45" s="656"/>
      <c r="CY45" s="657"/>
      <c r="CZ45" s="628">
        <v>1</v>
      </c>
      <c r="DA45" s="653"/>
      <c r="DB45" s="653"/>
      <c r="DC45" s="658"/>
      <c r="DD45" s="632">
        <v>567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2 82:133" ht="11.25" customHeight="1">
      <c r="B46" s="225"/>
      <c r="CD46" s="663"/>
      <c r="CE46" s="664"/>
      <c r="CF46" s="620" t="s">
        <v>367</v>
      </c>
      <c r="CG46" s="621"/>
      <c r="CH46" s="621"/>
      <c r="CI46" s="621"/>
      <c r="CJ46" s="621"/>
      <c r="CK46" s="621"/>
      <c r="CL46" s="621"/>
      <c r="CM46" s="621"/>
      <c r="CN46" s="621"/>
      <c r="CO46" s="621"/>
      <c r="CP46" s="621"/>
      <c r="CQ46" s="622"/>
      <c r="CR46" s="623">
        <v>483889</v>
      </c>
      <c r="CS46" s="624"/>
      <c r="CT46" s="624"/>
      <c r="CU46" s="624"/>
      <c r="CV46" s="624"/>
      <c r="CW46" s="624"/>
      <c r="CX46" s="624"/>
      <c r="CY46" s="625"/>
      <c r="CZ46" s="628">
        <v>4.9000000000000004</v>
      </c>
      <c r="DA46" s="629"/>
      <c r="DB46" s="629"/>
      <c r="DC46" s="635"/>
      <c r="DD46" s="632">
        <v>59534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2 82:133" ht="11.25" customHeight="1">
      <c r="B47" s="225"/>
      <c r="CD47" s="663"/>
      <c r="CE47" s="664"/>
      <c r="CF47" s="620" t="s">
        <v>368</v>
      </c>
      <c r="CG47" s="621"/>
      <c r="CH47" s="621"/>
      <c r="CI47" s="621"/>
      <c r="CJ47" s="621"/>
      <c r="CK47" s="621"/>
      <c r="CL47" s="621"/>
      <c r="CM47" s="621"/>
      <c r="CN47" s="621"/>
      <c r="CO47" s="621"/>
      <c r="CP47" s="621"/>
      <c r="CQ47" s="622"/>
      <c r="CR47" s="623">
        <v>11779</v>
      </c>
      <c r="CS47" s="656"/>
      <c r="CT47" s="656"/>
      <c r="CU47" s="656"/>
      <c r="CV47" s="656"/>
      <c r="CW47" s="656"/>
      <c r="CX47" s="656"/>
      <c r="CY47" s="657"/>
      <c r="CZ47" s="628">
        <v>0.10000000000000001</v>
      </c>
      <c r="DA47" s="653"/>
      <c r="DB47" s="653"/>
      <c r="DC47" s="658"/>
      <c r="DD47" s="632">
        <v>79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2 82:133" ht="10.8">
      <c r="B48" s="225"/>
      <c r="CD48" s="665"/>
      <c r="CE48" s="666"/>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2 82:133" ht="11.25" customHeight="1">
      <c r="B49" s="225"/>
      <c r="CD49" s="644" t="s">
        <v>283</v>
      </c>
      <c r="CE49" s="645"/>
      <c r="CF49" s="645"/>
      <c r="CG49" s="645"/>
      <c r="CH49" s="645"/>
      <c r="CI49" s="645"/>
      <c r="CJ49" s="645"/>
      <c r="CK49" s="645"/>
      <c r="CL49" s="645"/>
      <c r="CM49" s="645"/>
      <c r="CN49" s="645"/>
      <c r="CO49" s="645"/>
      <c r="CP49" s="645"/>
      <c r="CQ49" s="646"/>
      <c r="CR49" s="695">
        <v>9962816</v>
      </c>
      <c r="CS49" s="682"/>
      <c r="CT49" s="682"/>
      <c r="CU49" s="682"/>
      <c r="CV49" s="682"/>
      <c r="CW49" s="682"/>
      <c r="CX49" s="682"/>
      <c r="CY49" s="711"/>
      <c r="CZ49" s="703">
        <v>100</v>
      </c>
      <c r="DA49" s="712"/>
      <c r="DB49" s="712"/>
      <c r="DC49" s="713"/>
      <c r="DD49" s="714">
        <v>6314779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uimcSXj/eLO25ztd69xqk5dBShw5UCCvQJVfSZ+ym+72p0vHFCg7Q1Az4dgii1KQB3EKHgdbTk+GVM6BV2Kbg==" saltValue="U/HKTnWo1yHu3Kh553z/v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5" bottom="0.393700787401575" header="0.196850393700787" footer="0.196850393700787"/>
  <pageSetup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cea4f62-1353-442a-a6b8-49bb54746da0}">
  <sheetPr>
    <pageSetUpPr fitToPage="1"/>
  </sheetPr>
  <dimension ref="A1:EA135"/>
  <sheetViews>
    <sheetView zoomScale="70" zoomScaleNormal="70" zoomScaleSheetLayoutView="70" workbookViewId="0" topLeftCell="A1"/>
  </sheetViews>
  <sheetFormatPr defaultColWidth="0" defaultRowHeight="13.2"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218</v>
      </c>
      <c r="DK2" s="723"/>
      <c r="DL2" s="723"/>
      <c r="DM2" s="723"/>
      <c r="DN2" s="723"/>
      <c r="DO2" s="724"/>
      <c r="DP2" s="228"/>
      <c r="DQ2" s="722" t="s">
        <v>219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112</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393</v>
      </c>
      <c r="C7" s="750"/>
      <c r="D7" s="750"/>
      <c r="E7" s="750"/>
      <c r="F7" s="750"/>
      <c r="G7" s="750"/>
      <c r="H7" s="750"/>
      <c r="I7" s="750"/>
      <c r="J7" s="750"/>
      <c r="K7" s="750"/>
      <c r="L7" s="750"/>
      <c r="M7" s="750"/>
      <c r="N7" s="750"/>
      <c r="O7" s="750"/>
      <c r="P7" s="751"/>
      <c r="Q7" s="752">
        <v>10328</v>
      </c>
      <c r="R7" s="753"/>
      <c r="S7" s="753"/>
      <c r="T7" s="753"/>
      <c r="U7" s="753"/>
      <c r="V7" s="753">
        <v>9963</v>
      </c>
      <c r="W7" s="753"/>
      <c r="X7" s="753"/>
      <c r="Y7" s="753"/>
      <c r="Z7" s="753"/>
      <c r="AA7" s="753">
        <v>365</v>
      </c>
      <c r="AB7" s="753"/>
      <c r="AC7" s="753"/>
      <c r="AD7" s="753"/>
      <c r="AE7" s="754"/>
      <c r="AF7" s="755">
        <v>344</v>
      </c>
      <c r="AG7" s="756"/>
      <c r="AH7" s="756"/>
      <c r="AI7" s="756"/>
      <c r="AJ7" s="757"/>
      <c r="AK7" s="758">
        <v>18</v>
      </c>
      <c r="AL7" s="759"/>
      <c r="AM7" s="759"/>
      <c r="AN7" s="759"/>
      <c r="AO7" s="759"/>
      <c r="AP7" s="759">
        <v>5356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108</v>
      </c>
      <c r="BS7" s="746" t="s">
        <v>593</v>
      </c>
      <c r="BT7" s="747"/>
      <c r="BU7" s="747"/>
      <c r="BV7" s="747"/>
      <c r="BW7" s="747"/>
      <c r="BX7" s="747"/>
      <c r="BY7" s="747"/>
      <c r="BZ7" s="747"/>
      <c r="CA7" s="747"/>
      <c r="CB7" s="747"/>
      <c r="CC7" s="747"/>
      <c r="CD7" s="747"/>
      <c r="CE7" s="747"/>
      <c r="CF7" s="747"/>
      <c r="CG7" s="762"/>
      <c r="CH7" s="743">
        <v>-75</v>
      </c>
      <c r="CI7" s="744"/>
      <c r="CJ7" s="744"/>
      <c r="CK7" s="744"/>
      <c r="CL7" s="745"/>
      <c r="CM7" s="743">
        <v>21</v>
      </c>
      <c r="CN7" s="744"/>
      <c r="CO7" s="744"/>
      <c r="CP7" s="744"/>
      <c r="CQ7" s="745"/>
      <c r="CR7" s="743">
        <v>5</v>
      </c>
      <c r="CS7" s="744"/>
      <c r="CT7" s="744"/>
      <c r="CU7" s="744"/>
      <c r="CV7" s="745"/>
      <c r="CW7" s="743" t="s">
        <v>130</v>
      </c>
      <c r="CX7" s="744"/>
      <c r="CY7" s="744"/>
      <c r="CZ7" s="744"/>
      <c r="DA7" s="745"/>
      <c r="DB7" s="743" t="s">
        <v>130</v>
      </c>
      <c r="DC7" s="744"/>
      <c r="DD7" s="744"/>
      <c r="DE7" s="744"/>
      <c r="DF7" s="745"/>
      <c r="DG7" s="743" t="s">
        <v>130</v>
      </c>
      <c r="DH7" s="744"/>
      <c r="DI7" s="744"/>
      <c r="DJ7" s="744"/>
      <c r="DK7" s="745"/>
      <c r="DL7" s="743" t="s">
        <v>130</v>
      </c>
      <c r="DM7" s="744"/>
      <c r="DN7" s="744"/>
      <c r="DO7" s="744"/>
      <c r="DP7" s="745"/>
      <c r="DQ7" s="743" t="s">
        <v>130</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-7837</v>
      </c>
      <c r="CI8" s="777"/>
      <c r="CJ8" s="777"/>
      <c r="CK8" s="777"/>
      <c r="CL8" s="778"/>
      <c r="CM8" s="776">
        <v>7</v>
      </c>
      <c r="CN8" s="777"/>
      <c r="CO8" s="777"/>
      <c r="CP8" s="777"/>
      <c r="CQ8" s="778"/>
      <c r="CR8" s="776">
        <v>1</v>
      </c>
      <c r="CS8" s="777"/>
      <c r="CT8" s="777"/>
      <c r="CU8" s="777"/>
      <c r="CV8" s="778"/>
      <c r="CW8" s="776">
        <v>27</v>
      </c>
      <c r="CX8" s="777"/>
      <c r="CY8" s="777"/>
      <c r="CZ8" s="777"/>
      <c r="DA8" s="778"/>
      <c r="DB8" s="776" t="s">
        <v>130</v>
      </c>
      <c r="DC8" s="777"/>
      <c r="DD8" s="777"/>
      <c r="DE8" s="777"/>
      <c r="DF8" s="778"/>
      <c r="DG8" s="776" t="s">
        <v>130</v>
      </c>
      <c r="DH8" s="777"/>
      <c r="DI8" s="777"/>
      <c r="DJ8" s="777"/>
      <c r="DK8" s="778"/>
      <c r="DL8" s="776" t="s">
        <v>130</v>
      </c>
      <c r="DM8" s="777"/>
      <c r="DN8" s="777"/>
      <c r="DO8" s="777"/>
      <c r="DP8" s="778"/>
      <c r="DQ8" s="776" t="s">
        <v>130</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10328</v>
      </c>
      <c r="R23" s="793"/>
      <c r="S23" s="793"/>
      <c r="T23" s="793"/>
      <c r="U23" s="793"/>
      <c r="V23" s="793">
        <v>9963</v>
      </c>
      <c r="W23" s="793"/>
      <c r="X23" s="793"/>
      <c r="Y23" s="793"/>
      <c r="Z23" s="793"/>
      <c r="AA23" s="793">
        <v>365</v>
      </c>
      <c r="AB23" s="793"/>
      <c r="AC23" s="793"/>
      <c r="AD23" s="793"/>
      <c r="AE23" s="794"/>
      <c r="AF23" s="795">
        <v>344</v>
      </c>
      <c r="AG23" s="793"/>
      <c r="AH23" s="793"/>
      <c r="AI23" s="793"/>
      <c r="AJ23" s="796"/>
      <c r="AK23" s="797"/>
      <c r="AL23" s="798"/>
      <c r="AM23" s="798"/>
      <c r="AN23" s="798"/>
      <c r="AO23" s="798"/>
      <c r="AP23" s="793">
        <v>5356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407</v>
      </c>
      <c r="C28" s="750"/>
      <c r="D28" s="750"/>
      <c r="E28" s="750"/>
      <c r="F28" s="750"/>
      <c r="G28" s="750"/>
      <c r="H28" s="750"/>
      <c r="I28" s="750"/>
      <c r="J28" s="750"/>
      <c r="K28" s="750"/>
      <c r="L28" s="750"/>
      <c r="M28" s="750"/>
      <c r="N28" s="750"/>
      <c r="O28" s="750"/>
      <c r="P28" s="751"/>
      <c r="Q28" s="822">
        <v>1939</v>
      </c>
      <c r="R28" s="823"/>
      <c r="S28" s="823"/>
      <c r="T28" s="823"/>
      <c r="U28" s="823"/>
      <c r="V28" s="823">
        <v>1868</v>
      </c>
      <c r="W28" s="823"/>
      <c r="X28" s="823"/>
      <c r="Y28" s="823"/>
      <c r="Z28" s="823"/>
      <c r="AA28" s="823">
        <v>71</v>
      </c>
      <c r="AB28" s="823"/>
      <c r="AC28" s="823"/>
      <c r="AD28" s="823"/>
      <c r="AE28" s="824"/>
      <c r="AF28" s="825">
        <v>71</v>
      </c>
      <c r="AG28" s="823"/>
      <c r="AH28" s="823"/>
      <c r="AI28" s="823"/>
      <c r="AJ28" s="826"/>
      <c r="AK28" s="827">
        <v>184</v>
      </c>
      <c r="AL28" s="828"/>
      <c r="AM28" s="828"/>
      <c r="AN28" s="828"/>
      <c r="AO28" s="828"/>
      <c r="AP28" s="828" t="s">
        <v>130</v>
      </c>
      <c r="AQ28" s="828"/>
      <c r="AR28" s="828"/>
      <c r="AS28" s="828"/>
      <c r="AT28" s="828"/>
      <c r="AU28" s="828" t="s">
        <v>130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408</v>
      </c>
      <c r="C29" s="781"/>
      <c r="D29" s="781"/>
      <c r="E29" s="781"/>
      <c r="F29" s="781"/>
      <c r="G29" s="781"/>
      <c r="H29" s="781"/>
      <c r="I29" s="781"/>
      <c r="J29" s="781"/>
      <c r="K29" s="781"/>
      <c r="L29" s="781"/>
      <c r="M29" s="781"/>
      <c r="N29" s="781"/>
      <c r="O29" s="781"/>
      <c r="P29" s="782"/>
      <c r="Q29" s="783">
        <v>1521</v>
      </c>
      <c r="R29" s="784"/>
      <c r="S29" s="784"/>
      <c r="T29" s="784"/>
      <c r="U29" s="784"/>
      <c r="V29" s="784">
        <v>1441</v>
      </c>
      <c r="W29" s="784"/>
      <c r="X29" s="784"/>
      <c r="Y29" s="784"/>
      <c r="Z29" s="784"/>
      <c r="AA29" s="784">
        <v>80</v>
      </c>
      <c r="AB29" s="784"/>
      <c r="AC29" s="784"/>
      <c r="AD29" s="784"/>
      <c r="AE29" s="785"/>
      <c r="AF29" s="786">
        <v>80</v>
      </c>
      <c r="AG29" s="787"/>
      <c r="AH29" s="787"/>
      <c r="AI29" s="787"/>
      <c r="AJ29" s="788"/>
      <c r="AK29" s="834">
        <v>232</v>
      </c>
      <c r="AL29" s="830"/>
      <c r="AM29" s="830"/>
      <c r="AN29" s="830"/>
      <c r="AO29" s="830"/>
      <c r="AP29" s="830" t="s">
        <v>130</v>
      </c>
      <c r="AQ29" s="830"/>
      <c r="AR29" s="830"/>
      <c r="AS29" s="830"/>
      <c r="AT29" s="830"/>
      <c r="AU29" s="830" t="s">
        <v>130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409</v>
      </c>
      <c r="C30" s="781"/>
      <c r="D30" s="781"/>
      <c r="E30" s="781"/>
      <c r="F30" s="781"/>
      <c r="G30" s="781"/>
      <c r="H30" s="781"/>
      <c r="I30" s="781"/>
      <c r="J30" s="781"/>
      <c r="K30" s="781"/>
      <c r="L30" s="781"/>
      <c r="M30" s="781"/>
      <c r="N30" s="781"/>
      <c r="O30" s="781"/>
      <c r="P30" s="782"/>
      <c r="Q30" s="783">
        <v>608</v>
      </c>
      <c r="R30" s="784"/>
      <c r="S30" s="784"/>
      <c r="T30" s="784"/>
      <c r="U30" s="784"/>
      <c r="V30" s="784">
        <v>601</v>
      </c>
      <c r="W30" s="784"/>
      <c r="X30" s="784"/>
      <c r="Y30" s="784"/>
      <c r="Z30" s="784"/>
      <c r="AA30" s="784">
        <v>7</v>
      </c>
      <c r="AB30" s="784"/>
      <c r="AC30" s="784"/>
      <c r="AD30" s="784"/>
      <c r="AE30" s="785"/>
      <c r="AF30" s="786">
        <v>7</v>
      </c>
      <c r="AG30" s="787"/>
      <c r="AH30" s="787"/>
      <c r="AI30" s="787"/>
      <c r="AJ30" s="788"/>
      <c r="AK30" s="834">
        <v>254</v>
      </c>
      <c r="AL30" s="830"/>
      <c r="AM30" s="830"/>
      <c r="AN30" s="830"/>
      <c r="AO30" s="830"/>
      <c r="AP30" s="830" t="s">
        <v>130</v>
      </c>
      <c r="AQ30" s="830"/>
      <c r="AR30" s="830"/>
      <c r="AS30" s="830"/>
      <c r="AT30" s="830"/>
      <c r="AU30" s="830" t="s">
        <v>130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410</v>
      </c>
      <c r="C31" s="781"/>
      <c r="D31" s="781"/>
      <c r="E31" s="781"/>
      <c r="F31" s="781"/>
      <c r="G31" s="781"/>
      <c r="H31" s="781"/>
      <c r="I31" s="781"/>
      <c r="J31" s="781"/>
      <c r="K31" s="781"/>
      <c r="L31" s="781"/>
      <c r="M31" s="781"/>
      <c r="N31" s="781"/>
      <c r="O31" s="781"/>
      <c r="P31" s="782"/>
      <c r="Q31" s="783">
        <v>720</v>
      </c>
      <c r="R31" s="784"/>
      <c r="S31" s="784"/>
      <c r="T31" s="784"/>
      <c r="U31" s="784"/>
      <c r="V31" s="784">
        <v>636</v>
      </c>
      <c r="W31" s="784"/>
      <c r="X31" s="784"/>
      <c r="Y31" s="784"/>
      <c r="Z31" s="784"/>
      <c r="AA31" s="784">
        <v>84</v>
      </c>
      <c r="AB31" s="784"/>
      <c r="AC31" s="784"/>
      <c r="AD31" s="784"/>
      <c r="AE31" s="785"/>
      <c r="AF31" s="786">
        <v>84</v>
      </c>
      <c r="AG31" s="787"/>
      <c r="AH31" s="787"/>
      <c r="AI31" s="787"/>
      <c r="AJ31" s="788"/>
      <c r="AK31" s="834">
        <v>265</v>
      </c>
      <c r="AL31" s="830"/>
      <c r="AM31" s="830"/>
      <c r="AN31" s="830"/>
      <c r="AO31" s="830"/>
      <c r="AP31" s="830">
        <v>3010</v>
      </c>
      <c r="AQ31" s="830"/>
      <c r="AR31" s="830"/>
      <c r="AS31" s="830"/>
      <c r="AT31" s="830"/>
      <c r="AU31" s="830">
        <v>1957</v>
      </c>
      <c r="AV31" s="830"/>
      <c r="AW31" s="830"/>
      <c r="AX31" s="830"/>
      <c r="AY31" s="830"/>
      <c r="AZ31" s="831" t="s">
        <v>130</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242</v>
      </c>
      <c r="AG63" s="844"/>
      <c r="AH63" s="844"/>
      <c r="AI63" s="844"/>
      <c r="AJ63" s="845"/>
      <c r="AK63" s="846"/>
      <c r="AL63" s="841"/>
      <c r="AM63" s="841"/>
      <c r="AN63" s="841"/>
      <c r="AO63" s="841"/>
      <c r="AP63" s="844">
        <v>3010</v>
      </c>
      <c r="AQ63" s="844"/>
      <c r="AR63" s="844"/>
      <c r="AS63" s="844"/>
      <c r="AT63" s="844"/>
      <c r="AU63" s="844">
        <v>1957</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415</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421</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583</v>
      </c>
      <c r="C68" s="870"/>
      <c r="D68" s="870"/>
      <c r="E68" s="870"/>
      <c r="F68" s="870"/>
      <c r="G68" s="870"/>
      <c r="H68" s="870"/>
      <c r="I68" s="870"/>
      <c r="J68" s="870"/>
      <c r="K68" s="870"/>
      <c r="L68" s="870"/>
      <c r="M68" s="870"/>
      <c r="N68" s="870"/>
      <c r="O68" s="870"/>
      <c r="P68" s="871"/>
      <c r="Q68" s="872">
        <v>248</v>
      </c>
      <c r="R68" s="866"/>
      <c r="S68" s="866"/>
      <c r="T68" s="866"/>
      <c r="U68" s="866"/>
      <c r="V68" s="866">
        <v>225</v>
      </c>
      <c r="W68" s="866"/>
      <c r="X68" s="866"/>
      <c r="Y68" s="866"/>
      <c r="Z68" s="866"/>
      <c r="AA68" s="866">
        <v>23</v>
      </c>
      <c r="AB68" s="866"/>
      <c r="AC68" s="866"/>
      <c r="AD68" s="866"/>
      <c r="AE68" s="866"/>
      <c r="AF68" s="866">
        <v>23</v>
      </c>
      <c r="AG68" s="866"/>
      <c r="AH68" s="866"/>
      <c r="AI68" s="866"/>
      <c r="AJ68" s="866"/>
      <c r="AK68" s="866" t="s">
        <v>130</v>
      </c>
      <c r="AL68" s="866"/>
      <c r="AM68" s="866"/>
      <c r="AN68" s="866"/>
      <c r="AO68" s="866"/>
      <c r="AP68" s="866">
        <v>118</v>
      </c>
      <c r="AQ68" s="866"/>
      <c r="AR68" s="866"/>
      <c r="AS68" s="866"/>
      <c r="AT68" s="866"/>
      <c r="AU68" s="866">
        <v>23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584</v>
      </c>
      <c r="C69" s="874"/>
      <c r="D69" s="874"/>
      <c r="E69" s="874"/>
      <c r="F69" s="874"/>
      <c r="G69" s="874"/>
      <c r="H69" s="874"/>
      <c r="I69" s="874"/>
      <c r="J69" s="874"/>
      <c r="K69" s="874"/>
      <c r="L69" s="874"/>
      <c r="M69" s="874"/>
      <c r="N69" s="874"/>
      <c r="O69" s="874"/>
      <c r="P69" s="875"/>
      <c r="Q69" s="876">
        <v>1396</v>
      </c>
      <c r="R69" s="830"/>
      <c r="S69" s="830"/>
      <c r="T69" s="830"/>
      <c r="U69" s="830"/>
      <c r="V69" s="830">
        <v>1350</v>
      </c>
      <c r="W69" s="830"/>
      <c r="X69" s="830"/>
      <c r="Y69" s="830"/>
      <c r="Z69" s="830"/>
      <c r="AA69" s="830">
        <v>46</v>
      </c>
      <c r="AB69" s="830"/>
      <c r="AC69" s="830"/>
      <c r="AD69" s="830"/>
      <c r="AE69" s="830"/>
      <c r="AF69" s="830">
        <v>46</v>
      </c>
      <c r="AG69" s="830"/>
      <c r="AH69" s="830"/>
      <c r="AI69" s="830"/>
      <c r="AJ69" s="830"/>
      <c r="AK69" s="830" t="s">
        <v>130</v>
      </c>
      <c r="AL69" s="830"/>
      <c r="AM69" s="830"/>
      <c r="AN69" s="830"/>
      <c r="AO69" s="830"/>
      <c r="AP69" s="830">
        <v>3073</v>
      </c>
      <c r="AQ69" s="830"/>
      <c r="AR69" s="830"/>
      <c r="AS69" s="830"/>
      <c r="AT69" s="830"/>
      <c r="AU69" s="830">
        <v>439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585</v>
      </c>
      <c r="C70" s="874"/>
      <c r="D70" s="874"/>
      <c r="E70" s="874"/>
      <c r="F70" s="874"/>
      <c r="G70" s="874"/>
      <c r="H70" s="874"/>
      <c r="I70" s="874"/>
      <c r="J70" s="874"/>
      <c r="K70" s="874"/>
      <c r="L70" s="874"/>
      <c r="M70" s="874"/>
      <c r="N70" s="874"/>
      <c r="O70" s="874"/>
      <c r="P70" s="875"/>
      <c r="Q70" s="876">
        <v>10084</v>
      </c>
      <c r="R70" s="830"/>
      <c r="S70" s="830"/>
      <c r="T70" s="830"/>
      <c r="U70" s="830"/>
      <c r="V70" s="830">
        <v>8246</v>
      </c>
      <c r="W70" s="830"/>
      <c r="X70" s="830"/>
      <c r="Y70" s="830"/>
      <c r="Z70" s="830"/>
      <c r="AA70" s="830">
        <v>1837</v>
      </c>
      <c r="AB70" s="830"/>
      <c r="AC70" s="830"/>
      <c r="AD70" s="830"/>
      <c r="AE70" s="830"/>
      <c r="AF70" s="830">
        <v>6268</v>
      </c>
      <c r="AG70" s="830"/>
      <c r="AH70" s="830"/>
      <c r="AI70" s="830"/>
      <c r="AJ70" s="830"/>
      <c r="AK70" s="830" t="s">
        <v>130</v>
      </c>
      <c r="AL70" s="830"/>
      <c r="AM70" s="830"/>
      <c r="AN70" s="830"/>
      <c r="AO70" s="830"/>
      <c r="AP70" s="830">
        <v>8285</v>
      </c>
      <c r="AQ70" s="830"/>
      <c r="AR70" s="830"/>
      <c r="AS70" s="830"/>
      <c r="AT70" s="830"/>
      <c r="AU70" s="830">
        <v>1036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586</v>
      </c>
      <c r="C71" s="874"/>
      <c r="D71" s="874"/>
      <c r="E71" s="874"/>
      <c r="F71" s="874"/>
      <c r="G71" s="874"/>
      <c r="H71" s="874"/>
      <c r="I71" s="874"/>
      <c r="J71" s="874"/>
      <c r="K71" s="874"/>
      <c r="L71" s="874"/>
      <c r="M71" s="874"/>
      <c r="N71" s="874"/>
      <c r="O71" s="874"/>
      <c r="P71" s="875"/>
      <c r="Q71" s="876">
        <v>925</v>
      </c>
      <c r="R71" s="830"/>
      <c r="S71" s="830"/>
      <c r="T71" s="830"/>
      <c r="U71" s="830"/>
      <c r="V71" s="830">
        <v>905</v>
      </c>
      <c r="W71" s="830"/>
      <c r="X71" s="830"/>
      <c r="Y71" s="830"/>
      <c r="Z71" s="830"/>
      <c r="AA71" s="830">
        <v>20</v>
      </c>
      <c r="AB71" s="830"/>
      <c r="AC71" s="830"/>
      <c r="AD71" s="830"/>
      <c r="AE71" s="830"/>
      <c r="AF71" s="830">
        <v>20</v>
      </c>
      <c r="AG71" s="830"/>
      <c r="AH71" s="830"/>
      <c r="AI71" s="830"/>
      <c r="AJ71" s="830"/>
      <c r="AK71" s="830">
        <v>45</v>
      </c>
      <c r="AL71" s="830"/>
      <c r="AM71" s="830"/>
      <c r="AN71" s="830"/>
      <c r="AO71" s="830"/>
      <c r="AP71" s="830" t="s">
        <v>130</v>
      </c>
      <c r="AQ71" s="830"/>
      <c r="AR71" s="830"/>
      <c r="AS71" s="830"/>
      <c r="AT71" s="830"/>
      <c r="AU71" s="830" t="s">
        <v>130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587</v>
      </c>
      <c r="C72" s="874"/>
      <c r="D72" s="874"/>
      <c r="E72" s="874"/>
      <c r="F72" s="874"/>
      <c r="G72" s="874"/>
      <c r="H72" s="874"/>
      <c r="I72" s="874"/>
      <c r="J72" s="874"/>
      <c r="K72" s="874"/>
      <c r="L72" s="874"/>
      <c r="M72" s="874"/>
      <c r="N72" s="874"/>
      <c r="O72" s="874"/>
      <c r="P72" s="875"/>
      <c r="Q72" s="876">
        <v>267</v>
      </c>
      <c r="R72" s="830"/>
      <c r="S72" s="830"/>
      <c r="T72" s="830"/>
      <c r="U72" s="830"/>
      <c r="V72" s="830">
        <v>178</v>
      </c>
      <c r="W72" s="830"/>
      <c r="X72" s="830"/>
      <c r="Y72" s="830"/>
      <c r="Z72" s="830"/>
      <c r="AA72" s="830">
        <v>89</v>
      </c>
      <c r="AB72" s="830"/>
      <c r="AC72" s="830"/>
      <c r="AD72" s="830"/>
      <c r="AE72" s="830"/>
      <c r="AF72" s="830">
        <v>89</v>
      </c>
      <c r="AG72" s="830"/>
      <c r="AH72" s="830"/>
      <c r="AI72" s="830"/>
      <c r="AJ72" s="830"/>
      <c r="AK72" s="830">
        <v>13</v>
      </c>
      <c r="AL72" s="830"/>
      <c r="AM72" s="830"/>
      <c r="AN72" s="830"/>
      <c r="AO72" s="830"/>
      <c r="AP72" s="830" t="s">
        <v>130</v>
      </c>
      <c r="AQ72" s="830"/>
      <c r="AR72" s="830"/>
      <c r="AS72" s="830"/>
      <c r="AT72" s="830"/>
      <c r="AU72" s="830" t="s">
        <v>130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588</v>
      </c>
      <c r="C73" s="874"/>
      <c r="D73" s="874"/>
      <c r="E73" s="874"/>
      <c r="F73" s="874"/>
      <c r="G73" s="874"/>
      <c r="H73" s="874"/>
      <c r="I73" s="874"/>
      <c r="J73" s="874"/>
      <c r="K73" s="874"/>
      <c r="L73" s="874"/>
      <c r="M73" s="874"/>
      <c r="N73" s="874"/>
      <c r="O73" s="874"/>
      <c r="P73" s="875"/>
      <c r="Q73" s="876">
        <v>4818</v>
      </c>
      <c r="R73" s="830"/>
      <c r="S73" s="830"/>
      <c r="T73" s="830"/>
      <c r="U73" s="830"/>
      <c r="V73" s="830">
        <v>4560</v>
      </c>
      <c r="W73" s="830"/>
      <c r="X73" s="830"/>
      <c r="Y73" s="830"/>
      <c r="Z73" s="830"/>
      <c r="AA73" s="830">
        <v>258</v>
      </c>
      <c r="AB73" s="830"/>
      <c r="AC73" s="830"/>
      <c r="AD73" s="830"/>
      <c r="AE73" s="830"/>
      <c r="AF73" s="830">
        <v>258</v>
      </c>
      <c r="AG73" s="830"/>
      <c r="AH73" s="830"/>
      <c r="AI73" s="830"/>
      <c r="AJ73" s="830"/>
      <c r="AK73" s="830">
        <v>179</v>
      </c>
      <c r="AL73" s="830"/>
      <c r="AM73" s="830"/>
      <c r="AN73" s="830"/>
      <c r="AO73" s="830"/>
      <c r="AP73" s="830" t="s">
        <v>130</v>
      </c>
      <c r="AQ73" s="830"/>
      <c r="AR73" s="830"/>
      <c r="AS73" s="830"/>
      <c r="AT73" s="830"/>
      <c r="AU73" s="830" t="s">
        <v>130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589</v>
      </c>
      <c r="C74" s="874"/>
      <c r="D74" s="874"/>
      <c r="E74" s="874"/>
      <c r="F74" s="874"/>
      <c r="G74" s="874"/>
      <c r="H74" s="874"/>
      <c r="I74" s="874"/>
      <c r="J74" s="874"/>
      <c r="K74" s="874"/>
      <c r="L74" s="874"/>
      <c r="M74" s="874"/>
      <c r="N74" s="874"/>
      <c r="O74" s="874"/>
      <c r="P74" s="875"/>
      <c r="Q74" s="876">
        <v>4</v>
      </c>
      <c r="R74" s="830"/>
      <c r="S74" s="830"/>
      <c r="T74" s="830"/>
      <c r="U74" s="830"/>
      <c r="V74" s="830">
        <v>3</v>
      </c>
      <c r="W74" s="830"/>
      <c r="X74" s="830"/>
      <c r="Y74" s="830"/>
      <c r="Z74" s="830"/>
      <c r="AA74" s="830">
        <v>1</v>
      </c>
      <c r="AB74" s="830"/>
      <c r="AC74" s="830"/>
      <c r="AD74" s="830"/>
      <c r="AE74" s="830"/>
      <c r="AF74" s="830">
        <v>1</v>
      </c>
      <c r="AG74" s="830"/>
      <c r="AH74" s="830"/>
      <c r="AI74" s="830"/>
      <c r="AJ74" s="830"/>
      <c r="AK74" s="830" t="s">
        <v>130</v>
      </c>
      <c r="AL74" s="830"/>
      <c r="AM74" s="830"/>
      <c r="AN74" s="830"/>
      <c r="AO74" s="830"/>
      <c r="AP74" s="830" t="s">
        <v>130</v>
      </c>
      <c r="AQ74" s="830"/>
      <c r="AR74" s="830"/>
      <c r="AS74" s="830"/>
      <c r="AT74" s="830"/>
      <c r="AU74" s="830" t="s">
        <v>130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590</v>
      </c>
      <c r="C75" s="874"/>
      <c r="D75" s="874"/>
      <c r="E75" s="874"/>
      <c r="F75" s="874"/>
      <c r="G75" s="874"/>
      <c r="H75" s="874"/>
      <c r="I75" s="874"/>
      <c r="J75" s="874"/>
      <c r="K75" s="874"/>
      <c r="L75" s="874"/>
      <c r="M75" s="874"/>
      <c r="N75" s="874"/>
      <c r="O75" s="874"/>
      <c r="P75" s="875"/>
      <c r="Q75" s="877">
        <v>7352</v>
      </c>
      <c r="R75" s="878"/>
      <c r="S75" s="878"/>
      <c r="T75" s="878"/>
      <c r="U75" s="834"/>
      <c r="V75" s="879">
        <v>7276</v>
      </c>
      <c r="W75" s="878"/>
      <c r="X75" s="878"/>
      <c r="Y75" s="878"/>
      <c r="Z75" s="834"/>
      <c r="AA75" s="879">
        <v>76</v>
      </c>
      <c r="AB75" s="878"/>
      <c r="AC75" s="878"/>
      <c r="AD75" s="878"/>
      <c r="AE75" s="834"/>
      <c r="AF75" s="879">
        <v>76</v>
      </c>
      <c r="AG75" s="878"/>
      <c r="AH75" s="878"/>
      <c r="AI75" s="878"/>
      <c r="AJ75" s="834"/>
      <c r="AK75" s="879">
        <v>3086</v>
      </c>
      <c r="AL75" s="878"/>
      <c r="AM75" s="878"/>
      <c r="AN75" s="878"/>
      <c r="AO75" s="834"/>
      <c r="AP75" s="879" t="s">
        <v>130</v>
      </c>
      <c r="AQ75" s="878"/>
      <c r="AR75" s="878"/>
      <c r="AS75" s="878"/>
      <c r="AT75" s="834"/>
      <c r="AU75" s="879" t="s">
        <v>130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591</v>
      </c>
      <c r="C76" s="874"/>
      <c r="D76" s="874"/>
      <c r="E76" s="874"/>
      <c r="F76" s="874"/>
      <c r="G76" s="874"/>
      <c r="H76" s="874"/>
      <c r="I76" s="874"/>
      <c r="J76" s="874"/>
      <c r="K76" s="874"/>
      <c r="L76" s="874"/>
      <c r="M76" s="874"/>
      <c r="N76" s="874"/>
      <c r="O76" s="874"/>
      <c r="P76" s="875"/>
      <c r="Q76" s="877">
        <v>1524702</v>
      </c>
      <c r="R76" s="878"/>
      <c r="S76" s="878"/>
      <c r="T76" s="878"/>
      <c r="U76" s="834"/>
      <c r="V76" s="879">
        <v>1496148</v>
      </c>
      <c r="W76" s="878"/>
      <c r="X76" s="878"/>
      <c r="Y76" s="878"/>
      <c r="Z76" s="834"/>
      <c r="AA76" s="879">
        <v>28554</v>
      </c>
      <c r="AB76" s="878"/>
      <c r="AC76" s="878"/>
      <c r="AD76" s="878"/>
      <c r="AE76" s="834"/>
      <c r="AF76" s="879">
        <v>28554</v>
      </c>
      <c r="AG76" s="878"/>
      <c r="AH76" s="878"/>
      <c r="AI76" s="878"/>
      <c r="AJ76" s="834"/>
      <c r="AK76" s="879">
        <v>15234</v>
      </c>
      <c r="AL76" s="878"/>
      <c r="AM76" s="878"/>
      <c r="AN76" s="878"/>
      <c r="AO76" s="834"/>
      <c r="AP76" s="879" t="s">
        <v>130</v>
      </c>
      <c r="AQ76" s="878"/>
      <c r="AR76" s="878"/>
      <c r="AS76" s="878"/>
      <c r="AT76" s="834"/>
      <c r="AU76" s="879" t="s">
        <v>130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35334</v>
      </c>
      <c r="AG88" s="844"/>
      <c r="AH88" s="844"/>
      <c r="AI88" s="844"/>
      <c r="AJ88" s="844"/>
      <c r="AK88" s="841"/>
      <c r="AL88" s="841"/>
      <c r="AM88" s="841"/>
      <c r="AN88" s="841"/>
      <c r="AO88" s="841"/>
      <c r="AP88" s="844">
        <v>11476</v>
      </c>
      <c r="AQ88" s="844"/>
      <c r="AR88" s="844"/>
      <c r="AS88" s="844"/>
      <c r="AT88" s="844"/>
      <c r="AU88" s="844">
        <v>1498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customHeight="1" hidden="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customHeight="1" hidden="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customHeight="1" hidden="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customHeight="1" hidden="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customHeight="1" hidden="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customHeight="1" hidden="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customHeight="1" hidden="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customHeight="1" hidden="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customHeight="1" hidden="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customHeight="1" hidden="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customHeight="1" hidden="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customHeight="1" hidden="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customHeight="1" hidden="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v>
      </c>
      <c r="CS102" s="852"/>
      <c r="CT102" s="852"/>
      <c r="CU102" s="852"/>
      <c r="CV102" s="891"/>
      <c r="CW102" s="890">
        <v>27</v>
      </c>
      <c r="CX102" s="852"/>
      <c r="CY102" s="852"/>
      <c r="CZ102" s="852"/>
      <c r="DA102" s="891"/>
      <c r="DB102" s="890" t="s">
        <v>130</v>
      </c>
      <c r="DC102" s="852"/>
      <c r="DD102" s="852"/>
      <c r="DE102" s="852"/>
      <c r="DF102" s="891"/>
      <c r="DG102" s="890" t="s">
        <v>130</v>
      </c>
      <c r="DH102" s="852"/>
      <c r="DI102" s="852"/>
      <c r="DJ102" s="852"/>
      <c r="DK102" s="891"/>
      <c r="DL102" s="890" t="s">
        <v>130</v>
      </c>
      <c r="DM102" s="852"/>
      <c r="DN102" s="852"/>
      <c r="DO102" s="852"/>
      <c r="DP102" s="891"/>
      <c r="DQ102" s="890" t="s">
        <v>130</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0" s="230" customFormat="1" ht="26.25" customHeight="1" thickBot="1">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0" s="230" customFormat="1" ht="26.25" customHeight="1">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0" s="230" customFormat="1" ht="26.25" customHeight="1">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313</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313</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313</v>
      </c>
      <c r="DR109" s="893"/>
      <c r="DS109" s="893"/>
      <c r="DT109" s="893"/>
      <c r="DU109" s="894"/>
      <c r="DV109" s="892" t="s">
        <v>433</v>
      </c>
      <c r="DW109" s="893"/>
      <c r="DX109" s="893"/>
      <c r="DY109" s="893"/>
      <c r="DZ109" s="895"/>
    </row>
    <row r="110" spans="1:130" s="230" customFormat="1" ht="26.25" customHeight="1">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560928</v>
      </c>
      <c r="AB110" s="900"/>
      <c r="AC110" s="900"/>
      <c r="AD110" s="900"/>
      <c r="AE110" s="901"/>
      <c r="AF110" s="902">
        <v>570116</v>
      </c>
      <c r="AG110" s="900"/>
      <c r="AH110" s="900"/>
      <c r="AI110" s="900"/>
      <c r="AJ110" s="901"/>
      <c r="AK110" s="902">
        <v>583644</v>
      </c>
      <c r="AL110" s="900"/>
      <c r="AM110" s="900"/>
      <c r="AN110" s="900"/>
      <c r="AO110" s="901"/>
      <c r="AP110" s="903">
        <v>14.699999999999999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5640921</v>
      </c>
      <c r="BR110" s="931"/>
      <c r="BS110" s="931"/>
      <c r="BT110" s="931"/>
      <c r="BU110" s="931"/>
      <c r="BV110" s="931">
        <v>5647461</v>
      </c>
      <c r="BW110" s="931"/>
      <c r="BX110" s="931"/>
      <c r="BY110" s="931"/>
      <c r="BZ110" s="931"/>
      <c r="CA110" s="931">
        <v>5355845</v>
      </c>
      <c r="CB110" s="931"/>
      <c r="CC110" s="931"/>
      <c r="CD110" s="931"/>
      <c r="CE110" s="931"/>
      <c r="CF110" s="944">
        <v>135.30000000000001</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0" s="230" customFormat="1" ht="26.25" customHeight="1">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0" s="230" customFormat="1" ht="26.25" customHeight="1">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2419571</v>
      </c>
      <c r="BR112" s="926"/>
      <c r="BS112" s="926"/>
      <c r="BT112" s="926"/>
      <c r="BU112" s="926"/>
      <c r="BV112" s="926">
        <v>2191651</v>
      </c>
      <c r="BW112" s="926"/>
      <c r="BX112" s="926"/>
      <c r="BY112" s="926"/>
      <c r="BZ112" s="926"/>
      <c r="CA112" s="926">
        <v>1956608</v>
      </c>
      <c r="CB112" s="926"/>
      <c r="CC112" s="926"/>
      <c r="CD112" s="926"/>
      <c r="CE112" s="926"/>
      <c r="CF112" s="920">
        <v>49.399999999999999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318350</v>
      </c>
      <c r="AB113" s="938"/>
      <c r="AC113" s="938"/>
      <c r="AD113" s="938"/>
      <c r="AE113" s="939"/>
      <c r="AF113" s="940">
        <v>283817</v>
      </c>
      <c r="AG113" s="938"/>
      <c r="AH113" s="938"/>
      <c r="AI113" s="938"/>
      <c r="AJ113" s="939"/>
      <c r="AK113" s="940">
        <v>244809</v>
      </c>
      <c r="AL113" s="938"/>
      <c r="AM113" s="938"/>
      <c r="AN113" s="938"/>
      <c r="AO113" s="939"/>
      <c r="AP113" s="941">
        <v>6.2000000000000002</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1662837</v>
      </c>
      <c r="BR113" s="926"/>
      <c r="BS113" s="926"/>
      <c r="BT113" s="926"/>
      <c r="BU113" s="926"/>
      <c r="BV113" s="926">
        <v>1622286</v>
      </c>
      <c r="BW113" s="926"/>
      <c r="BX113" s="926"/>
      <c r="BY113" s="926"/>
      <c r="BZ113" s="926"/>
      <c r="CA113" s="926">
        <v>1497856</v>
      </c>
      <c r="CB113" s="926"/>
      <c r="CC113" s="926"/>
      <c r="CD113" s="926"/>
      <c r="CE113" s="926"/>
      <c r="CF113" s="920">
        <v>37.799999999999997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133723</v>
      </c>
      <c r="AB114" s="959"/>
      <c r="AC114" s="959"/>
      <c r="AD114" s="959"/>
      <c r="AE114" s="960"/>
      <c r="AF114" s="961">
        <v>127883</v>
      </c>
      <c r="AG114" s="959"/>
      <c r="AH114" s="959"/>
      <c r="AI114" s="959"/>
      <c r="AJ114" s="960"/>
      <c r="AK114" s="961">
        <v>139247</v>
      </c>
      <c r="AL114" s="959"/>
      <c r="AM114" s="959"/>
      <c r="AN114" s="959"/>
      <c r="AO114" s="960"/>
      <c r="AP114" s="962">
        <v>3.5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825263</v>
      </c>
      <c r="BR114" s="926"/>
      <c r="BS114" s="926"/>
      <c r="BT114" s="926"/>
      <c r="BU114" s="926"/>
      <c r="BV114" s="926">
        <v>952044</v>
      </c>
      <c r="BW114" s="926"/>
      <c r="BX114" s="926"/>
      <c r="BY114" s="926"/>
      <c r="BZ114" s="926"/>
      <c r="CA114" s="926">
        <v>864332</v>
      </c>
      <c r="CB114" s="926"/>
      <c r="CC114" s="926"/>
      <c r="CD114" s="926"/>
      <c r="CE114" s="926"/>
      <c r="CF114" s="920">
        <v>21.800000000000001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1013001</v>
      </c>
      <c r="AB117" s="979"/>
      <c r="AC117" s="979"/>
      <c r="AD117" s="979"/>
      <c r="AE117" s="980"/>
      <c r="AF117" s="981">
        <v>981816</v>
      </c>
      <c r="AG117" s="979"/>
      <c r="AH117" s="979"/>
      <c r="AI117" s="979"/>
      <c r="AJ117" s="980"/>
      <c r="AK117" s="981">
        <v>967700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313</v>
      </c>
      <c r="AL118" s="893"/>
      <c r="AM118" s="893"/>
      <c r="AN118" s="893"/>
      <c r="AO118" s="894"/>
      <c r="AP118" s="970" t="s">
        <v>433</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10548592</v>
      </c>
      <c r="BR119" s="1000"/>
      <c r="BS119" s="1000"/>
      <c r="BT119" s="1000"/>
      <c r="BU119" s="1000"/>
      <c r="BV119" s="1000">
        <v>10413442</v>
      </c>
      <c r="BW119" s="1000"/>
      <c r="BX119" s="1000"/>
      <c r="BY119" s="1000"/>
      <c r="BZ119" s="1000"/>
      <c r="CA119" s="1000">
        <v>9674641</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3053721</v>
      </c>
      <c r="BR120" s="931"/>
      <c r="BS120" s="931"/>
      <c r="BT120" s="931"/>
      <c r="BU120" s="931"/>
      <c r="BV120" s="931">
        <v>3855070</v>
      </c>
      <c r="BW120" s="931"/>
      <c r="BX120" s="931"/>
      <c r="BY120" s="931"/>
      <c r="BZ120" s="931"/>
      <c r="CA120" s="931">
        <v>4654618</v>
      </c>
      <c r="CB120" s="931"/>
      <c r="CC120" s="931"/>
      <c r="CD120" s="931"/>
      <c r="CE120" s="931"/>
      <c r="CF120" s="944">
        <v>117.59999999999999</v>
      </c>
      <c r="CG120" s="945"/>
      <c r="CH120" s="945"/>
      <c r="CI120" s="945"/>
      <c r="CJ120" s="945"/>
      <c r="CK120" s="1006" t="s">
        <v>475</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2419571</v>
      </c>
      <c r="DH120" s="931"/>
      <c r="DI120" s="931"/>
      <c r="DJ120" s="931"/>
      <c r="DK120" s="931"/>
      <c r="DL120" s="931">
        <v>2191651</v>
      </c>
      <c r="DM120" s="931"/>
      <c r="DN120" s="931"/>
      <c r="DO120" s="931"/>
      <c r="DP120" s="931"/>
      <c r="DQ120" s="931">
        <v>1956608</v>
      </c>
      <c r="DR120" s="931"/>
      <c r="DS120" s="931"/>
      <c r="DT120" s="931"/>
      <c r="DU120" s="931"/>
      <c r="DV120" s="932">
        <v>49.399999999999999</v>
      </c>
      <c r="DW120" s="932"/>
      <c r="DX120" s="932"/>
      <c r="DY120" s="932"/>
      <c r="DZ120" s="933"/>
    </row>
    <row r="121" spans="1:130" s="230" customFormat="1" ht="26.25" customHeight="1">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1618718</v>
      </c>
      <c r="BR121" s="926"/>
      <c r="BS121" s="926"/>
      <c r="BT121" s="926"/>
      <c r="BU121" s="926"/>
      <c r="BV121" s="926">
        <v>1548910</v>
      </c>
      <c r="BW121" s="926"/>
      <c r="BX121" s="926"/>
      <c r="BY121" s="926"/>
      <c r="BZ121" s="926"/>
      <c r="CA121" s="926">
        <v>1479481</v>
      </c>
      <c r="CB121" s="926"/>
      <c r="CC121" s="926"/>
      <c r="CD121" s="926"/>
      <c r="CE121" s="926"/>
      <c r="CF121" s="920">
        <v>37.399999999999999</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130</v>
      </c>
      <c r="DM121" s="926"/>
      <c r="DN121" s="926"/>
      <c r="DO121" s="926"/>
      <c r="DP121" s="926"/>
      <c r="DQ121" s="926" t="s">
        <v>130</v>
      </c>
      <c r="DR121" s="926"/>
      <c r="DS121" s="926"/>
      <c r="DT121" s="926"/>
      <c r="DU121" s="926"/>
      <c r="DV121" s="927" t="s">
        <v>130</v>
      </c>
      <c r="DW121" s="927"/>
      <c r="DX121" s="927"/>
      <c r="DY121" s="927"/>
      <c r="DZ121" s="928"/>
    </row>
    <row r="122" spans="1:130" s="230" customFormat="1" ht="26.25" customHeight="1">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7062795</v>
      </c>
      <c r="BR122" s="1000"/>
      <c r="BS122" s="1000"/>
      <c r="BT122" s="1000"/>
      <c r="BU122" s="1000"/>
      <c r="BV122" s="1000">
        <v>6815504</v>
      </c>
      <c r="BW122" s="1000"/>
      <c r="BX122" s="1000"/>
      <c r="BY122" s="1000"/>
      <c r="BZ122" s="1000"/>
      <c r="CA122" s="1000">
        <v>6399273</v>
      </c>
      <c r="CB122" s="1000"/>
      <c r="CC122" s="1000"/>
      <c r="CD122" s="1000"/>
      <c r="CE122" s="1000"/>
      <c r="CF122" s="1017">
        <v>161.69999999999999</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63">
        <v>11735234</v>
      </c>
      <c r="BR123" s="1064"/>
      <c r="BS123" s="1064"/>
      <c r="BT123" s="1064"/>
      <c r="BU123" s="1064"/>
      <c r="BV123" s="1064">
        <v>12219484</v>
      </c>
      <c r="BW123" s="1064"/>
      <c r="BX123" s="1064"/>
      <c r="BY123" s="1064"/>
      <c r="BZ123" s="1064"/>
      <c r="CA123" s="1064">
        <v>12533372</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231474</v>
      </c>
      <c r="AB128" s="1046"/>
      <c r="AC128" s="1046"/>
      <c r="AD128" s="1046"/>
      <c r="AE128" s="1047"/>
      <c r="AF128" s="1048">
        <v>228391</v>
      </c>
      <c r="AG128" s="1046"/>
      <c r="AH128" s="1046"/>
      <c r="AI128" s="1046"/>
      <c r="AJ128" s="1047"/>
      <c r="AK128" s="1048">
        <v>222391</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0"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4438075</v>
      </c>
      <c r="AB129" s="959"/>
      <c r="AC129" s="959"/>
      <c r="AD129" s="959"/>
      <c r="AE129" s="960"/>
      <c r="AF129" s="961">
        <v>4680905</v>
      </c>
      <c r="AG129" s="959"/>
      <c r="AH129" s="959"/>
      <c r="AI129" s="959"/>
      <c r="AJ129" s="960"/>
      <c r="AK129" s="961">
        <v>4561941</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0" s="230" customFormat="1" ht="26.25" customHeight="1">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612840</v>
      </c>
      <c r="AB130" s="959"/>
      <c r="AC130" s="959"/>
      <c r="AD130" s="959"/>
      <c r="AE130" s="960"/>
      <c r="AF130" s="961">
        <v>590410</v>
      </c>
      <c r="AG130" s="959"/>
      <c r="AH130" s="959"/>
      <c r="AI130" s="959"/>
      <c r="AJ130" s="960"/>
      <c r="AK130" s="961">
        <v>604527</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3.8999999999999999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0"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3825235</v>
      </c>
      <c r="AB131" s="986"/>
      <c r="AC131" s="986"/>
      <c r="AD131" s="986"/>
      <c r="AE131" s="987"/>
      <c r="AF131" s="985">
        <v>4090495</v>
      </c>
      <c r="AG131" s="986"/>
      <c r="AH131" s="986"/>
      <c r="AI131" s="986"/>
      <c r="AJ131" s="987"/>
      <c r="AK131" s="985">
        <v>3957414</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0" s="230" customFormat="1" ht="26.25" customHeight="1">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4.4098467149999996</v>
      </c>
      <c r="AB132" s="1097"/>
      <c r="AC132" s="1097"/>
      <c r="AD132" s="1097"/>
      <c r="AE132" s="1098"/>
      <c r="AF132" s="1099">
        <v>3.9852145029999999</v>
      </c>
      <c r="AG132" s="1097"/>
      <c r="AH132" s="1097"/>
      <c r="AI132" s="1097"/>
      <c r="AJ132" s="1098"/>
      <c r="AK132" s="1099">
        <v>3.557424116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0"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4.4000000000000004</v>
      </c>
      <c r="AB133" s="1080"/>
      <c r="AC133" s="1080"/>
      <c r="AD133" s="1080"/>
      <c r="AE133" s="1081"/>
      <c r="AF133" s="1079">
        <v>4.0999999999999996</v>
      </c>
      <c r="AG133" s="1080"/>
      <c r="AH133" s="1080"/>
      <c r="AI133" s="1080"/>
      <c r="AJ133" s="1081"/>
      <c r="AK133" s="1079">
        <v>3.8999999999999999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47:130" ht="14.4" hidden="1" thickBot="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2QWPpQ7kRXXmRUbnimjnroAeCzSbImwTxfuZ0SoPFzwq/V5pEb7eDl5ZxVKN7drMRyHrvlr/EhDTWTegrRsbw==" saltValue="hYUpcj6jAVX+9VynALct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ageMargins left="0.590551181102362" right="0" top="0.590551181102362" bottom="0.590551181102362" header="0.393700787401575" footer="0.393700787401575"/>
  <pageSetup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278a551-3635-4b17-9d08-0b31962ca247}">
  <sheetPr>
    <pageSetUpPr fitToPage="1"/>
  </sheetPr>
  <dimension ref="A1:DP104"/>
  <sheetViews>
    <sheetView showGridLines="0" view="pageBreakPreview" zoomScale="70" zoomScaleNormal="85" zoomScaleSheetLayoutView="70" workbookViewId="0" topLeftCell="A1"/>
  </sheetViews>
  <sheetFormatPr defaultColWidth="0" defaultRowHeight="13.5" customHeight="1" zeroHeight="1"/>
  <cols>
    <col min="1" max="120" width="2.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ht="13.2"/>
    <row r="3" ht="13.2"/>
    <row r="4" ht="13.2"/>
    <row r="5" ht="13.2"/>
    <row r="6" ht="13.2"/>
    <row r="7" ht="13.2"/>
    <row r="8" ht="13.2"/>
    <row r="9" ht="13.2"/>
    <row r="10" ht="13.2"/>
    <row r="11" ht="13.2"/>
    <row r="12" ht="13.2"/>
    <row r="13" ht="13.2"/>
    <row r="14" ht="13.2"/>
    <row r="15" ht="13.2"/>
    <row r="16" spans="120:120" ht="13.2">
      <c r="DP16" s="259"/>
    </row>
    <row r="17" spans="120:120" ht="13.2">
      <c r="DP17" s="259"/>
    </row>
    <row r="18" ht="13.2"/>
    <row r="19" ht="13.2"/>
    <row r="20" spans="119:120" ht="13.2">
      <c r="DO20" s="259"/>
      <c r="DP20" s="259"/>
    </row>
    <row r="21" spans="120:120" ht="13.2">
      <c r="DP21" s="259"/>
    </row>
    <row r="22" ht="13.2"/>
    <row r="23" spans="119:120" ht="13.2">
      <c r="DO23" s="259"/>
      <c r="DP23" s="259"/>
    </row>
    <row r="24" spans="120:120" ht="13.2">
      <c r="DP24" s="259"/>
    </row>
    <row r="25" spans="120:120" ht="13.2">
      <c r="DP25" s="259"/>
    </row>
    <row r="26" spans="119:120" ht="13.2">
      <c r="DO26" s="259"/>
      <c r="DP26" s="259"/>
    </row>
    <row r="27" ht="13.2"/>
    <row r="28" spans="119:120" ht="13.2">
      <c r="DO28" s="259"/>
      <c r="DP28" s="259"/>
    </row>
    <row r="29" spans="120:120" ht="13.2">
      <c r="DP29" s="259"/>
    </row>
    <row r="30" ht="13.2"/>
    <row r="31" spans="119:120" ht="13.2">
      <c r="DO31" s="259"/>
      <c r="DP31" s="259"/>
    </row>
    <row r="32" ht="13.2"/>
    <row r="33" spans="119:120" ht="13.2">
      <c r="DO33" s="259"/>
      <c r="DP33" s="259"/>
    </row>
    <row r="34" spans="117:117" ht="13.2">
      <c r="DM34" s="259"/>
    </row>
    <row r="35" spans="98:120" ht="13.2">
      <c r="CT35" s="259"/>
      <c r="CU35" s="259"/>
      <c r="CV35" s="259"/>
      <c r="CY35" s="259"/>
      <c r="CZ35" s="259"/>
      <c r="DA35" s="259"/>
      <c r="DD35" s="259"/>
      <c r="DE35" s="259"/>
      <c r="DF35" s="259"/>
      <c r="DI35" s="259"/>
      <c r="DJ35" s="259"/>
      <c r="DK35" s="259"/>
      <c r="DM35" s="259"/>
      <c r="DN35" s="259"/>
      <c r="DO35" s="259"/>
      <c r="DP35" s="259"/>
    </row>
    <row r="36" ht="13.2"/>
    <row r="37" spans="101: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ht="13.2"/>
    <row r="40" ht="13.2"/>
    <row r="41" ht="13.2"/>
    <row r="42" ht="13.2"/>
    <row r="43" ht="13.2"/>
    <row r="44" ht="13.2"/>
    <row r="45" ht="13.2"/>
    <row r="46" ht="13.2"/>
    <row r="47" ht="13.2"/>
    <row r="48" ht="13.2"/>
    <row r="49" spans="118:120" ht="13.2">
      <c r="DN49" s="259"/>
      <c r="DO49" s="259"/>
      <c r="DP49" s="259"/>
    </row>
    <row r="50" ht="13.2"/>
    <row r="51" ht="13.2"/>
    <row r="52" ht="13.2"/>
    <row r="53" ht="13.2"/>
    <row r="54" ht="13.2"/>
    <row r="55" ht="13.2"/>
    <row r="56" ht="13.2"/>
    <row r="57" ht="13.2"/>
    <row r="58" ht="13.2"/>
    <row r="59" ht="13.2"/>
    <row r="60" ht="13.2"/>
    <row r="61" ht="13.2"/>
    <row r="62" ht="13.2"/>
    <row r="63" spans="23:23 97:112" ht="13.2">
      <c r="W63" s="259"/>
      <c r="CS63" s="259"/>
      <c r="CX63" s="259"/>
      <c r="DC63" s="259"/>
      <c r="DH63" s="259"/>
    </row>
    <row r="64" spans="22:22" ht="13.2">
      <c r="V64" s="259"/>
    </row>
    <row r="65" spans="24:114"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7:21 117:117" ht="13.2">
      <c r="Q66" s="259"/>
      <c r="S66" s="259"/>
      <c r="U66" s="259"/>
      <c r="DM66" s="259"/>
    </row>
    <row r="67" spans="15:25 98:120" ht="13.2">
      <c r="O67" s="259"/>
      <c r="P67" s="259"/>
      <c r="R67" s="259"/>
      <c r="T67" s="259"/>
      <c r="Y67" s="259"/>
      <c r="CT67" s="259"/>
      <c r="CV67" s="259"/>
      <c r="CW67" s="259"/>
      <c r="CY67" s="259"/>
      <c r="DA67" s="259"/>
      <c r="DB67" s="259"/>
      <c r="DD67" s="259"/>
      <c r="DF67" s="259"/>
      <c r="DG67" s="259"/>
      <c r="DI67" s="259"/>
      <c r="DK67" s="259"/>
      <c r="DL67" s="259"/>
      <c r="DN67" s="259"/>
      <c r="DO67" s="259"/>
      <c r="DP67" s="259"/>
    </row>
    <row r="68" ht="13.2"/>
    <row r="69" ht="13.2"/>
    <row r="70" ht="13.2"/>
    <row r="71" ht="13.2"/>
    <row r="72" spans="120:120" ht="13.2">
      <c r="DP72" s="259"/>
    </row>
    <row r="73" spans="120:120" ht="13.2">
      <c r="DP73" s="259"/>
    </row>
    <row r="74" ht="13.2"/>
    <row r="75" ht="13.2"/>
    <row r="76" ht="13.2"/>
    <row r="77" ht="13.2"/>
    <row r="78" ht="13.2"/>
    <row r="79" ht="13.2"/>
    <row r="80" ht="13.2"/>
    <row r="81" ht="13.2"/>
    <row r="82" ht="13.2"/>
    <row r="83" ht="13.2"/>
    <row r="84" ht="13.2"/>
    <row r="85" ht="13.2"/>
    <row r="86" ht="13.2"/>
    <row r="87" ht="13.2"/>
    <row r="88" ht="13.2"/>
    <row r="89" ht="13.2"/>
    <row r="90" ht="13.2"/>
    <row r="91" ht="13.2"/>
    <row r="92" ht="13.2"/>
    <row r="93" ht="13.2"/>
    <row r="94" ht="13.2"/>
    <row r="95" ht="13.2"/>
    <row r="96" spans="97:112" ht="13.2">
      <c r="CS96" s="259"/>
      <c r="CX96" s="259"/>
      <c r="DC96" s="259"/>
      <c r="DH96" s="259"/>
    </row>
    <row r="97" spans="97:120" ht="13.2">
      <c r="CS97" s="259"/>
      <c r="CX97" s="259"/>
      <c r="DC97" s="259"/>
      <c r="DH97" s="259"/>
      <c r="DP97" s="260" t="s">
        <v>511</v>
      </c>
    </row>
    <row r="98" spans="97:112" ht="13.2" hidden="1">
      <c r="CS98" s="259"/>
      <c r="CX98" s="259"/>
      <c r="DC98" s="259"/>
      <c r="DH98" s="259"/>
    </row>
    <row r="99" spans="97:112" ht="13.2" hidden="1">
      <c r="CS99" s="259"/>
      <c r="CX99" s="259"/>
      <c r="DC99" s="259"/>
      <c r="DH99" s="259"/>
    </row>
    <row r="101" spans="24:114" ht="12" customHeight="1" hidden="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99:117" ht="1.5" customHeight="1" hidden="1">
      <c r="CU102" s="259"/>
      <c r="CZ102" s="259"/>
      <c r="DE102" s="259"/>
      <c r="DJ102" s="259"/>
      <c r="DM102" s="259"/>
    </row>
    <row r="103" spans="98:120" ht="13.2" hidden="1">
      <c r="CT103" s="259"/>
      <c r="CV103" s="259"/>
      <c r="CW103" s="259"/>
      <c r="CY103" s="259"/>
      <c r="DA103" s="259"/>
      <c r="DB103" s="259"/>
      <c r="DD103" s="259"/>
      <c r="DF103" s="259"/>
      <c r="DG103" s="259"/>
      <c r="DI103" s="259"/>
      <c r="DK103" s="259"/>
      <c r="DL103" s="259"/>
      <c r="DM103" s="259"/>
      <c r="DN103" s="259"/>
      <c r="DO103" s="259"/>
      <c r="DP103" s="259"/>
    </row>
    <row r="104" spans="100:120" ht="13.2" hidden="1">
      <c r="CV104" s="259"/>
      <c r="CW104" s="259"/>
      <c r="DA104" s="259"/>
      <c r="DB104" s="259"/>
      <c r="DF104" s="259"/>
      <c r="DG104" s="259"/>
      <c r="DK104" s="259"/>
      <c r="DL104" s="259"/>
      <c r="DN104" s="259"/>
      <c r="DO104" s="259"/>
      <c r="DP104" s="259"/>
    </row>
    <row r="105" ht="12.75" customHeight="1" hidden="1"/>
  </sheetData>
  <sheetProtection algorithmName="SHA-512" hashValue="35IBe/VhZcgI7AOWg5+9mGikX3LdCVB5mrKDyeaxSchGIrfaLDLgfEKw/Sb8uhvjKpSRYDqOamkKqJcdIqZTUw==" saltValue="19/xkkZrbh0wS1N2ZE72gg==" spinCount="100000" sheet="1" objects="1" scenarios="1"/>
  <printOptions horizontalCentered="1" verticalCentered="1"/>
  <pageMargins left="0" right="0" top="0" bottom="0" header="0" footer="0"/>
  <pageSetup orientation="landscape" paperSize="9" scale="44"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a87b8a0-f6cc-4884-9bd8-b18ce1982593}">
  <sheetPr>
    <pageSetUpPr fitToPage="1"/>
  </sheetPr>
  <dimension ref="B1:DL67"/>
  <sheetViews>
    <sheetView showGridLines="0" zoomScaleSheetLayoutView="55" workbookViewId="0" topLeftCell="A1"/>
  </sheetViews>
  <sheetFormatPr defaultColWidth="0" defaultRowHeight="13.5" customHeight="1" zeroHeight="1"/>
  <cols>
    <col min="1" max="116" width="2.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ht="13.2"/>
    <row r="3" ht="13.2"/>
    <row r="4" spans="18: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18: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ht="13.2"/>
    <row r="7" ht="13.2"/>
    <row r="8" ht="13.2"/>
    <row r="9" ht="13.2"/>
    <row r="10" ht="13.2"/>
    <row r="11" ht="13.2"/>
    <row r="12" ht="13.2"/>
    <row r="13" ht="13.2"/>
    <row r="14" ht="13.2"/>
    <row r="15" ht="13.2"/>
    <row r="16" ht="13.2"/>
    <row r="17"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ht="13.2"/>
    <row r="20" ht="13.2"/>
    <row r="21" spans="116:116" ht="13.2">
      <c r="DL21" s="259"/>
    </row>
    <row r="22" spans="113:116" ht="13.2">
      <c r="DI22" s="259"/>
      <c r="DJ22" s="259"/>
      <c r="DK22" s="259"/>
      <c r="DL22" s="259"/>
    </row>
    <row r="23" spans="103:116" ht="13.2">
      <c r="CY23" s="259"/>
      <c r="CZ23" s="259"/>
      <c r="DA23" s="259"/>
      <c r="DB23" s="259"/>
      <c r="DC23" s="259"/>
      <c r="DD23" s="259"/>
      <c r="DE23" s="259"/>
      <c r="DF23" s="259"/>
      <c r="DG23" s="259"/>
      <c r="DH23" s="259"/>
      <c r="DI23" s="259"/>
      <c r="DJ23" s="259"/>
      <c r="DK23" s="259"/>
      <c r="DL23" s="259"/>
    </row>
    <row r="24" ht="13.2"/>
    <row r="25" ht="13.2"/>
    <row r="26" ht="13.2"/>
    <row r="27" ht="13.2"/>
    <row r="28" ht="13.2"/>
    <row r="29" ht="13.2"/>
    <row r="30" ht="13.2"/>
    <row r="31" ht="13.2"/>
    <row r="32" ht="13.2"/>
    <row r="33" ht="13.2"/>
    <row r="34" ht="13.2"/>
    <row r="35" spans="104:116" ht="13.2">
      <c r="CZ35" s="259"/>
      <c r="DA35" s="259"/>
      <c r="DB35" s="259"/>
      <c r="DC35" s="259"/>
      <c r="DD35" s="259"/>
      <c r="DE35" s="259"/>
      <c r="DF35" s="259"/>
      <c r="DG35" s="259"/>
      <c r="DH35" s="259"/>
      <c r="DI35" s="259"/>
      <c r="DJ35" s="259"/>
      <c r="DK35" s="259"/>
      <c r="DL35" s="259"/>
    </row>
    <row r="36" ht="13.2"/>
    <row r="37" spans="116:116" ht="13.2">
      <c r="DL37" s="259"/>
    </row>
    <row r="38" spans="113:116" ht="13.2">
      <c r="DI38" s="259"/>
      <c r="DJ38" s="259"/>
      <c r="DK38" s="259"/>
      <c r="DL38" s="259"/>
    </row>
    <row r="39" ht="13.2"/>
    <row r="40" ht="13.2"/>
    <row r="41" ht="13.2"/>
    <row r="42"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16:116" ht="13.2">
      <c r="DL44" s="259"/>
    </row>
    <row r="45" ht="13.2"/>
    <row r="46" spans="105:116" ht="13.2">
      <c r="DA46" s="259"/>
      <c r="DB46" s="259"/>
      <c r="DC46" s="259"/>
      <c r="DD46" s="259"/>
      <c r="DE46" s="259"/>
      <c r="DF46" s="259"/>
      <c r="DG46" s="259"/>
      <c r="DH46" s="259"/>
      <c r="DI46" s="259"/>
      <c r="DJ46" s="259"/>
      <c r="DK46" s="259"/>
      <c r="DL46" s="259"/>
    </row>
    <row r="47" ht="13.2"/>
    <row r="48" ht="13.2"/>
    <row r="49" ht="13.2"/>
    <row r="50" spans="104:116" ht="13.2">
      <c r="CZ50" s="259"/>
      <c r="DA50" s="259"/>
      <c r="DB50" s="259"/>
      <c r="DC50" s="259"/>
      <c r="DD50" s="259"/>
      <c r="DE50" s="259"/>
      <c r="DF50" s="259"/>
      <c r="DG50" s="259"/>
      <c r="DH50" s="259"/>
      <c r="DI50" s="259"/>
      <c r="DJ50" s="259"/>
      <c r="DK50" s="259"/>
      <c r="DL50" s="259"/>
    </row>
    <row r="51" ht="13.2"/>
    <row r="52" ht="13.2"/>
    <row r="53" spans="116:116" ht="13.2">
      <c r="DL53" s="259"/>
    </row>
    <row r="54" ht="13.2"/>
    <row r="55" ht="13.2"/>
    <row r="56" ht="13.2"/>
    <row r="57" ht="13.2"/>
    <row r="58" ht="13.2"/>
    <row r="59" ht="13.2"/>
    <row r="60" ht="13.2"/>
    <row r="61" ht="13.2"/>
    <row r="62" ht="13.2"/>
    <row r="63" ht="13.2"/>
    <row r="64" ht="13.2"/>
    <row r="65" ht="13.2"/>
    <row r="66" ht="13.2"/>
    <row r="67" spans="107:116" ht="13.2">
      <c r="DC67" s="259"/>
      <c r="DD67" s="259"/>
      <c r="DE67" s="259"/>
      <c r="DF67" s="259"/>
      <c r="DG67" s="259"/>
      <c r="DH67" s="259"/>
      <c r="DI67" s="259"/>
      <c r="DJ67" s="259"/>
      <c r="DK67" s="259"/>
      <c r="DL67" s="259"/>
    </row>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sheetData>
  <sheetProtection algorithmName="SHA-512" hashValue="HKYhHv88MM7deIDwBTwolFPlmTX9F2gFj2O9cWIOuMx3UavJn76HPxUCplBTyUDthwlGC0rwa4j7heu9C48pNw==" saltValue="d6ahO4XMcTVgH37/FSi+HQ==" spinCount="100000" sheet="1" objects="1" scenarios="1"/>
  <printOptions horizontalCentered="1" verticalCentered="1"/>
  <pageMargins left="0" right="0" top="0" bottom="0" header="0" footer="0"/>
  <pageSetup horizontalDpi="300" verticalDpi="300" orientation="landscape" paperSize="9" scale="49"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bb6ff9-88a9-480c-b8bc-da056192d1f4}">
  <sheetPr>
    <pageSetUpPr fitToPage="1"/>
  </sheetPr>
  <dimension ref="A1:AT73"/>
  <sheetViews>
    <sheetView showGridLines="0" view="pageBreakPreview" zoomScaleNormal="100" zoomScaleSheetLayoutView="100" workbookViewId="0" topLeftCell="A1"/>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45:46" ht="13.2">
      <c r="AS1" s="262"/>
      <c r="AT1" s="262"/>
    </row>
    <row r="2" spans="45:46" ht="13.2">
      <c r="AS2" s="262"/>
      <c r="AT2" s="262"/>
    </row>
    <row r="3" spans="45:46" ht="13.2">
      <c r="AS3" s="262"/>
      <c r="AT3" s="262"/>
    </row>
    <row r="4" spans="45:46" ht="13.2">
      <c r="AS4" s="262"/>
      <c r="AT4" s="262"/>
    </row>
    <row r="5" spans="1:45" ht="16.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4"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4"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4"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4"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1545936</v>
      </c>
      <c r="AP9" s="281">
        <v>94213</v>
      </c>
      <c r="AQ9" s="282">
        <v>91991</v>
      </c>
      <c r="AR9" s="283">
        <v>2.3999999999999999</v>
      </c>
    </row>
    <row r="10" spans="1:44"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27106</v>
      </c>
      <c r="AP10" s="284">
        <v>1652</v>
      </c>
      <c r="AQ10" s="285">
        <v>12405</v>
      </c>
      <c r="AR10" s="286">
        <v>-86.700000000000003</v>
      </c>
    </row>
    <row r="11" spans="1:44"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v>58544</v>
      </c>
      <c r="AP11" s="284">
        <v>3568</v>
      </c>
      <c r="AQ11" s="285">
        <v>395</v>
      </c>
      <c r="AR11" s="286">
        <v>803.29999999999995</v>
      </c>
    </row>
    <row r="12" spans="1:44"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130</v>
      </c>
      <c r="AP12" s="284" t="s">
        <v>130</v>
      </c>
      <c r="AQ12" s="285">
        <v>19</v>
      </c>
      <c r="AR12" s="286" t="s">
        <v>130</v>
      </c>
    </row>
    <row r="13" spans="1:44"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73870</v>
      </c>
      <c r="AP13" s="284">
        <v>4502</v>
      </c>
      <c r="AQ13" s="285">
        <v>3751</v>
      </c>
      <c r="AR13" s="286">
        <v>20</v>
      </c>
    </row>
    <row r="14" spans="1:44"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11005</v>
      </c>
      <c r="AP14" s="284">
        <v>671</v>
      </c>
      <c r="AQ14" s="285">
        <v>1672</v>
      </c>
      <c r="AR14" s="286">
        <v>-59.899999999999999</v>
      </c>
    </row>
    <row r="15" spans="1:44"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-73752</v>
      </c>
      <c r="AP15" s="284">
        <v>-4495</v>
      </c>
      <c r="AQ15" s="285">
        <v>-6358</v>
      </c>
      <c r="AR15" s="286">
        <v>-29.300000000000001</v>
      </c>
    </row>
    <row r="16" spans="1:44"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1642709</v>
      </c>
      <c r="AP16" s="284">
        <v>100110</v>
      </c>
      <c r="AQ16" s="285">
        <v>103876</v>
      </c>
      <c r="AR16" s="286">
        <v>-3.6000000000000001</v>
      </c>
    </row>
    <row r="17" spans="1:44"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4"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4"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4"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8.7100000000000009</v>
      </c>
      <c r="AP21" s="298">
        <v>9.2899999999999991</v>
      </c>
      <c r="AQ21" s="299">
        <v>-0.57999999999999996</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96.900000000000006</v>
      </c>
      <c r="AP22" s="303">
        <v>96.900000000000006</v>
      </c>
      <c r="AQ22" s="304">
        <v>0</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1 41:46" ht="13.2">
      <c r="A27" s="309"/>
      <c r="AO27" s="262"/>
      <c r="AP27" s="262"/>
      <c r="AQ27" s="262"/>
      <c r="AR27" s="262"/>
      <c r="AS27" s="262"/>
      <c r="AT27" s="262"/>
    </row>
    <row r="28" spans="1:45" ht="16.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5"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4"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4"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4"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583644</v>
      </c>
      <c r="AP32" s="312">
        <v>35569</v>
      </c>
      <c r="AQ32" s="313">
        <v>51927</v>
      </c>
      <c r="AR32" s="314">
        <v>-31.5</v>
      </c>
    </row>
    <row r="33" spans="1:44"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130</v>
      </c>
      <c r="AP33" s="312" t="s">
        <v>130</v>
      </c>
      <c r="AQ33" s="313" t="s">
        <v>130</v>
      </c>
      <c r="AR33" s="314" t="s">
        <v>130</v>
      </c>
    </row>
    <row r="34" spans="1:44"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130</v>
      </c>
      <c r="AP34" s="312" t="s">
        <v>130</v>
      </c>
      <c r="AQ34" s="313" t="s">
        <v>130</v>
      </c>
      <c r="AR34" s="314" t="s">
        <v>130</v>
      </c>
    </row>
    <row r="35" spans="1:44"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244809</v>
      </c>
      <c r="AP35" s="312">
        <v>14919</v>
      </c>
      <c r="AQ35" s="313">
        <v>15337</v>
      </c>
      <c r="AR35" s="314">
        <v>-2.7000000000000002</v>
      </c>
    </row>
    <row r="36" spans="1:44"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139247</v>
      </c>
      <c r="AP36" s="312">
        <v>8486</v>
      </c>
      <c r="AQ36" s="313">
        <v>2347</v>
      </c>
      <c r="AR36" s="314">
        <v>261.60000000000002</v>
      </c>
    </row>
    <row r="37" spans="1:44"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t="s">
        <v>130</v>
      </c>
      <c r="AP37" s="312" t="s">
        <v>130</v>
      </c>
      <c r="AQ37" s="313">
        <v>463</v>
      </c>
      <c r="AR37" s="314" t="s">
        <v>130</v>
      </c>
    </row>
    <row r="38" spans="1:45"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130</v>
      </c>
      <c r="AP38" s="315" t="s">
        <v>130</v>
      </c>
      <c r="AQ38" s="316">
        <v>1</v>
      </c>
      <c r="AR38" s="304" t="s">
        <v>130</v>
      </c>
      <c r="AS38" s="311"/>
    </row>
    <row r="39" spans="1:45"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-222391</v>
      </c>
      <c r="AP39" s="312">
        <v>-13553</v>
      </c>
      <c r="AQ39" s="313">
        <v>-3326</v>
      </c>
      <c r="AR39" s="314">
        <v>307.5</v>
      </c>
      <c r="AS39" s="311"/>
    </row>
    <row r="40" spans="1:45"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-604527</v>
      </c>
      <c r="AP40" s="312">
        <v>-36841</v>
      </c>
      <c r="AQ40" s="313">
        <v>-45680</v>
      </c>
      <c r="AR40" s="314">
        <v>-19.300000000000001</v>
      </c>
      <c r="AS40" s="311"/>
    </row>
    <row r="41" spans="1:45"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140782</v>
      </c>
      <c r="AP41" s="312">
        <v>8580</v>
      </c>
      <c r="AQ41" s="313">
        <v>21069</v>
      </c>
      <c r="AR41" s="314">
        <v>-59.299999999999997</v>
      </c>
      <c r="AS41" s="311"/>
    </row>
    <row r="42" spans="1:45"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5"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4"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4" ht="17.25" customHeight="1">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4"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539636</v>
      </c>
      <c r="AN51" s="334">
        <v>32252</v>
      </c>
      <c r="AO51" s="335">
        <v>-19.899999999999999</v>
      </c>
      <c r="AP51" s="336">
        <v>73475</v>
      </c>
      <c r="AQ51" s="337">
        <v>9.0999999999999996</v>
      </c>
      <c r="AR51" s="338">
        <v>-29</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453594</v>
      </c>
      <c r="AN52" s="342">
        <v>27109</v>
      </c>
      <c r="AO52" s="343">
        <v>-2.1000000000000001</v>
      </c>
      <c r="AP52" s="344">
        <v>43072</v>
      </c>
      <c r="AQ52" s="345">
        <v>31.100000000000001</v>
      </c>
      <c r="AR52" s="346">
        <v>-33.200000000000003</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590284</v>
      </c>
      <c r="AN53" s="334">
        <v>35357</v>
      </c>
      <c r="AO53" s="335">
        <v>9.5999999999999996</v>
      </c>
      <c r="AP53" s="336">
        <v>87464</v>
      </c>
      <c r="AQ53" s="337">
        <v>19</v>
      </c>
      <c r="AR53" s="338">
        <v>-9.4000000000000004</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480291</v>
      </c>
      <c r="AN54" s="342">
        <v>28769</v>
      </c>
      <c r="AO54" s="343">
        <v>6.0999999999999996</v>
      </c>
      <c r="AP54" s="344">
        <v>47479</v>
      </c>
      <c r="AQ54" s="345">
        <v>10.199999999999999</v>
      </c>
      <c r="AR54" s="346">
        <v>-4.0999999999999996</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564123</v>
      </c>
      <c r="AN55" s="334">
        <v>34008</v>
      </c>
      <c r="AO55" s="335">
        <v>-3.7999999999999998</v>
      </c>
      <c r="AP55" s="336">
        <v>96248</v>
      </c>
      <c r="AQ55" s="337">
        <v>10</v>
      </c>
      <c r="AR55" s="338">
        <v>-13.800000000000001</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428852</v>
      </c>
      <c r="AN56" s="342">
        <v>25853</v>
      </c>
      <c r="AO56" s="343">
        <v>-10.1</v>
      </c>
      <c r="AP56" s="344">
        <v>55768</v>
      </c>
      <c r="AQ56" s="345">
        <v>17.5</v>
      </c>
      <c r="AR56" s="346">
        <v>-27.600000000000001</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649777</v>
      </c>
      <c r="AN57" s="334">
        <v>39264</v>
      </c>
      <c r="AO57" s="335">
        <v>15.5</v>
      </c>
      <c r="AP57" s="336">
        <v>76413</v>
      </c>
      <c r="AQ57" s="337">
        <v>-20.600000000000001</v>
      </c>
      <c r="AR57" s="338">
        <v>36.100000000000001</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576000</v>
      </c>
      <c r="AN58" s="342">
        <v>34806</v>
      </c>
      <c r="AO58" s="343">
        <v>34.600000000000001</v>
      </c>
      <c r="AP58" s="344">
        <v>39658</v>
      </c>
      <c r="AQ58" s="345">
        <v>-28.899999999999999</v>
      </c>
      <c r="AR58" s="346">
        <v>63.5</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586996</v>
      </c>
      <c r="AN59" s="334">
        <v>35773</v>
      </c>
      <c r="AO59" s="335">
        <v>-8.9000000000000004</v>
      </c>
      <c r="AP59" s="336">
        <v>66481</v>
      </c>
      <c r="AQ59" s="337">
        <v>-13</v>
      </c>
      <c r="AR59" s="338">
        <v>4.0999999999999996</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483889</v>
      </c>
      <c r="AN60" s="342">
        <v>29489</v>
      </c>
      <c r="AO60" s="343">
        <v>-15.300000000000001</v>
      </c>
      <c r="AP60" s="344">
        <v>36120</v>
      </c>
      <c r="AQ60" s="345">
        <v>-8.9000000000000004</v>
      </c>
      <c r="AR60" s="346">
        <v>-6.4000000000000004</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586163</v>
      </c>
      <c r="AN61" s="349">
        <v>35331</v>
      </c>
      <c r="AO61" s="350">
        <v>-1.5</v>
      </c>
      <c r="AP61" s="351">
        <v>80016</v>
      </c>
      <c r="AQ61" s="352">
        <v>0.90000000000000002</v>
      </c>
      <c r="AR61" s="338">
        <v>-2.3999999999999999</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484525</v>
      </c>
      <c r="AN62" s="342">
        <v>29205</v>
      </c>
      <c r="AO62" s="343">
        <v>2.6000000000000001</v>
      </c>
      <c r="AP62" s="344">
        <v>44419</v>
      </c>
      <c r="AQ62" s="345">
        <v>4.2000000000000002</v>
      </c>
      <c r="AR62" s="346">
        <v>-1.6000000000000001</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4"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5"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37:46" ht="13.5" customHeight="1" hidden="1">
      <c r="AK67" s="262"/>
      <c r="AL67" s="262"/>
      <c r="AM67" s="262"/>
      <c r="AN67" s="262"/>
      <c r="AO67" s="262"/>
      <c r="AP67" s="262"/>
      <c r="AQ67" s="262"/>
      <c r="AR67" s="262"/>
      <c r="AS67" s="262"/>
      <c r="AT67" s="262"/>
    </row>
    <row r="68" spans="37:44" ht="13.5" customHeight="1" hidden="1">
      <c r="AK68" s="262"/>
      <c r="AL68" s="262"/>
      <c r="AM68" s="262"/>
      <c r="AN68" s="262"/>
      <c r="AO68" s="262"/>
      <c r="AP68" s="262"/>
      <c r="AQ68" s="262"/>
      <c r="AR68" s="262"/>
    </row>
    <row r="69" spans="37:44" ht="13.5" customHeight="1" hidden="1">
      <c r="AK69" s="262"/>
      <c r="AL69" s="262"/>
      <c r="AM69" s="262"/>
      <c r="AN69" s="262"/>
      <c r="AO69" s="262"/>
      <c r="AP69" s="262"/>
      <c r="AQ69" s="262"/>
      <c r="AR69" s="262"/>
    </row>
    <row r="70" spans="37:44" ht="13.2" hidden="1">
      <c r="AK70" s="262"/>
      <c r="AL70" s="262"/>
      <c r="AM70" s="262"/>
      <c r="AN70" s="262"/>
      <c r="AO70" s="262"/>
      <c r="AP70" s="262"/>
      <c r="AQ70" s="262"/>
      <c r="AR70" s="262"/>
    </row>
    <row r="71" spans="37:44" ht="13.2" hidden="1">
      <c r="AK71" s="262"/>
      <c r="AL71" s="262"/>
      <c r="AM71" s="262"/>
      <c r="AN71" s="262"/>
      <c r="AO71" s="262"/>
      <c r="AP71" s="262"/>
      <c r="AQ71" s="262"/>
      <c r="AR71" s="262"/>
    </row>
    <row r="72" spans="37:44" ht="13.2" hidden="1">
      <c r="AK72" s="262"/>
      <c r="AL72" s="262"/>
      <c r="AM72" s="262"/>
      <c r="AN72" s="262"/>
      <c r="AO72" s="262"/>
      <c r="AP72" s="262"/>
      <c r="AQ72" s="262"/>
      <c r="AR72" s="262"/>
    </row>
    <row r="73" spans="37:44" ht="13.2" hidden="1">
      <c r="AK73" s="262"/>
      <c r="AL73" s="262"/>
      <c r="AM73" s="262"/>
      <c r="AN73" s="262"/>
      <c r="AO73" s="262"/>
      <c r="AP73" s="262"/>
      <c r="AQ73" s="262"/>
      <c r="AR73" s="262"/>
    </row>
  </sheetData>
  <sheetProtection algorithmName="SHA-512" hashValue="FEiMnYLKXTtXs42+JPN0eREC1GzHzgyU9DXA++cEaY8gPuH1d2iXfrR4u6LAkjJbKgc9HE3TUmLR6MAqJ4DsfA==" saltValue="bH4SVvLkKO/FWb2uPwuh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rintOptions horizontalCentered="1"/>
  <pageMargins left="0.393700787401575" right="0.196850393700787" top="0.393700787401575" bottom="0.31496062992126" header="0.511811023622047" footer="0"/>
  <pageSetup orientation="landscape" paperSize="9" scale="60"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b9c9a6d-5e16-46c8-802c-1e10820d8f62}">
  <sheetPr>
    <pageSetUpPr fitToPage="1"/>
  </sheetPr>
  <dimension ref="B1:DU121"/>
  <sheetViews>
    <sheetView showGridLines="0" zoomScale="90" zoomScaleNormal="90" zoomScaleSheetLayoutView="55" workbookViewId="0" topLeftCell="A1"/>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2 111:111" ht="13.2">
      <c r="B2" s="259"/>
      <c r="DG2" s="259"/>
    </row>
    <row r="3" spans="3: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ht="13.2"/>
    <row r="5" ht="13.2"/>
    <row r="6" ht="13.2"/>
    <row r="7" ht="13.2"/>
    <row r="8" ht="13.2"/>
    <row r="9" spans="125:125" ht="13.2">
      <c r="DU9" s="259"/>
    </row>
    <row r="10" ht="13.2"/>
    <row r="11" ht="13.2"/>
    <row r="12" ht="13.2"/>
    <row r="13" ht="13.2"/>
    <row r="14" ht="13.2"/>
    <row r="15" ht="13.2"/>
    <row r="16" ht="13.2"/>
    <row r="17" spans="125:125" ht="13.2">
      <c r="DU17" s="259"/>
    </row>
    <row r="18" ht="13.2"/>
    <row r="19" ht="13.2"/>
    <row r="20" spans="125:125" ht="13.2">
      <c r="DU20" s="259"/>
    </row>
    <row r="21" spans="125:125" ht="13.2">
      <c r="DU21" s="259"/>
    </row>
    <row r="22" ht="13.2"/>
    <row r="23" ht="13.2"/>
    <row r="24" ht="13.2"/>
    <row r="25" ht="13.2"/>
    <row r="26" ht="13.2"/>
    <row r="27" ht="13.2"/>
    <row r="28" spans="125:125" ht="13.2">
      <c r="DU28" s="259"/>
    </row>
    <row r="29" ht="13.2"/>
    <row r="30" ht="13.2"/>
    <row r="31" ht="13.2"/>
    <row r="32" ht="13.2"/>
    <row r="33" spans="2:9" ht="13.2">
      <c r="B33" s="259"/>
      <c r="G33" s="259"/>
      <c r="I33" s="259"/>
    </row>
    <row r="34" spans="3:16 109:112" ht="13.2">
      <c r="C34" s="259"/>
      <c r="P34" s="259"/>
      <c r="DE34" s="259"/>
      <c r="DH34" s="259"/>
    </row>
    <row r="35" spans="4:5 111:125" ht="13.2">
      <c r="D35" s="259"/>
      <c r="E35" s="259"/>
      <c r="DG35" s="259"/>
      <c r="DJ35" s="259"/>
      <c r="DP35" s="259"/>
      <c r="DQ35" s="259"/>
      <c r="DR35" s="259"/>
      <c r="DS35" s="259"/>
      <c r="DT35" s="259"/>
      <c r="DU35" s="259"/>
    </row>
    <row r="36" spans="6: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125:125" ht="13.2">
      <c r="DU37" s="259"/>
    </row>
    <row r="38" spans="124:125" ht="13.2">
      <c r="DT38" s="259"/>
      <c r="DU38" s="259"/>
    </row>
    <row r="39" ht="13.2"/>
    <row r="40" spans="112:112" ht="13.2">
      <c r="DH40" s="259"/>
    </row>
    <row r="41" spans="109:109" ht="13.2">
      <c r="DE41" s="259"/>
    </row>
    <row r="42" spans="111:114" ht="13.2">
      <c r="DG42" s="259"/>
      <c r="DJ42" s="259"/>
    </row>
    <row r="43" spans="17: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125:125" ht="13.2">
      <c r="DU44" s="259"/>
    </row>
    <row r="45" ht="13.2"/>
    <row r="46" ht="13.2"/>
    <row r="47" ht="13.2"/>
    <row r="48" spans="124:125" ht="13.2">
      <c r="DT48" s="259"/>
      <c r="DU48" s="259"/>
    </row>
    <row r="49" spans="125:125" ht="13.2">
      <c r="DU49" s="259"/>
    </row>
    <row r="50" spans="125:125" ht="13.2">
      <c r="DU50" s="259"/>
    </row>
    <row r="51" spans="120:125" ht="13.2">
      <c r="DP51" s="259"/>
      <c r="DQ51" s="259"/>
      <c r="DR51" s="259"/>
      <c r="DS51" s="259"/>
      <c r="DT51" s="259"/>
      <c r="DU51" s="259"/>
    </row>
    <row r="52" ht="13.2"/>
    <row r="53" ht="13.2"/>
    <row r="54" spans="125:125" ht="13.2">
      <c r="DU54" s="259"/>
    </row>
    <row r="55" ht="13.2"/>
    <row r="56" ht="13.2"/>
    <row r="57" ht="13.2"/>
    <row r="58" spans="125:125" ht="13.2">
      <c r="DU58" s="259"/>
    </row>
    <row r="59" ht="13.2"/>
    <row r="60" ht="13.2"/>
    <row r="61" ht="13.2"/>
    <row r="62" ht="13.2"/>
    <row r="63" spans="125:125" ht="13.2">
      <c r="DU63" s="259"/>
    </row>
    <row r="64" spans="124:125" ht="13.2">
      <c r="DT64" s="259"/>
      <c r="DU64" s="259"/>
    </row>
    <row r="65" ht="13.2"/>
    <row r="66" ht="13.2"/>
    <row r="67" ht="13.2"/>
    <row r="68" ht="13.2"/>
    <row r="69" spans="123:125" ht="13.2">
      <c r="DS69" s="259"/>
      <c r="DT69" s="259"/>
      <c r="DU69" s="259"/>
    </row>
    <row r="70" ht="13.2"/>
    <row r="71" ht="13.2"/>
    <row r="72" ht="13.2"/>
    <row r="73" ht="13.2"/>
    <row r="74" ht="13.2"/>
    <row r="75" ht="13.2"/>
    <row r="76" ht="13.2"/>
    <row r="77" ht="13.2"/>
    <row r="78" ht="13.2"/>
    <row r="79" ht="13.2"/>
    <row r="80" ht="13.2"/>
    <row r="81" ht="13.2"/>
    <row r="82" spans="116:116" ht="13.2">
      <c r="DL82" s="259"/>
    </row>
    <row r="83" spans="117:125" ht="13.2">
      <c r="DM83" s="259"/>
      <c r="DN83" s="259"/>
      <c r="DO83" s="259"/>
      <c r="DP83" s="259"/>
      <c r="DQ83" s="259"/>
      <c r="DR83" s="259"/>
      <c r="DS83" s="259"/>
      <c r="DT83" s="259"/>
      <c r="DU83" s="259"/>
    </row>
    <row r="84" ht="13.2"/>
    <row r="85" ht="13.2"/>
    <row r="86" ht="13.2"/>
    <row r="87" ht="13.2"/>
    <row r="88" spans="125:125" ht="13.2">
      <c r="DU88" s="259"/>
    </row>
    <row r="89" ht="13.2"/>
    <row r="90" ht="13.2"/>
    <row r="91" ht="13.2"/>
    <row r="92" ht="13.5" customHeight="1"/>
    <row r="93" ht="13.5" customHeight="1"/>
    <row r="94" spans="123:125" ht="13.5" customHeight="1">
      <c r="DS94" s="259"/>
      <c r="DT94" s="259"/>
      <c r="DU94" s="259"/>
    </row>
    <row r="95" spans="125:125" ht="13.5" customHeight="1">
      <c r="DU95" s="259"/>
    </row>
    <row r="96" ht="13.5" customHeight="1"/>
    <row r="97" ht="13.5" customHeight="1"/>
    <row r="98" ht="13.5" customHeight="1"/>
    <row r="99" ht="13.5" customHeight="1"/>
    <row r="100" ht="13.5" customHeight="1"/>
    <row r="101" spans="125:125" ht="13.5" customHeight="1">
      <c r="DU101" s="259"/>
    </row>
    <row r="102" ht="13.5" customHeight="1"/>
    <row r="103" ht="13.5" customHeight="1"/>
    <row r="104" spans="124:125" ht="13.5" customHeight="1">
      <c r="DT104" s="259"/>
      <c r="DU104" s="259"/>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125:125" ht="13.5" customHeight="1">
      <c r="DU116" s="259" t="s">
        <v>511</v>
      </c>
    </row>
    <row r="120" ht="13.5" customHeight="1" hidden="1"/>
    <row r="121" spans="125:125" ht="13.5" customHeight="1" hidden="1">
      <c r="DU121" s="259"/>
    </row>
  </sheetData>
  <sheetProtection algorithmName="SHA-512" hashValue="hJjDacx8Hxq1B1gl0l3quFYXXCeOnEC3PYJCk0jilkETsYRhYq7xm9wI4nitk06hD7ZeAAbzloYGaiddKuCuFA==" saltValue="C5iznZzyYLKBG25eikhyJw==" spinCount="100000" sheet="1" objects="1" scenarios="1"/>
  <printOptions horizontalCentered="1" verticalCentered="1"/>
  <pageMargins left="0" right="0" top="0.196850393700787" bottom="0" header="0.393700787401575" footer="0"/>
  <pageSetup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06b69bb-d0e5-417a-a00b-c1bfe6664da2}">
  <sheetPr>
    <pageSetUpPr fitToPage="1"/>
  </sheetPr>
  <dimension ref="A1:DU116"/>
  <sheetViews>
    <sheetView showGridLines="0" zoomScaleSheetLayoutView="55" workbookViewId="0" topLeftCell="A1"/>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20" ht="13.2">
      <c r="B2" s="259"/>
      <c r="T2" s="259"/>
    </row>
    <row r="3" spans="3: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ht="13.2"/>
    <row r="5" ht="13.2"/>
    <row r="6" ht="13.2"/>
    <row r="7" ht="13.2"/>
    <row r="8" ht="13.2"/>
    <row r="9" ht="13.2"/>
    <row r="10" ht="13.2"/>
    <row r="11" ht="13.2"/>
    <row r="12" ht="13.2"/>
    <row r="13" ht="13.2"/>
    <row r="14" ht="13.2"/>
    <row r="15" ht="13.2"/>
    <row r="16" ht="13.2"/>
    <row r="17" ht="13.2"/>
    <row r="18" ht="13.2"/>
    <row r="19" ht="13.2"/>
    <row r="20" ht="13.2"/>
    <row r="21" ht="13.2"/>
    <row r="22" ht="13.2"/>
    <row r="23" ht="13.2"/>
    <row r="24" ht="13.2"/>
    <row r="25" ht="13.2"/>
    <row r="26" ht="13.2"/>
    <row r="27" ht="13.2"/>
    <row r="28" ht="13.2"/>
    <row r="29" ht="13.2"/>
    <row r="30" ht="13.2"/>
    <row r="31" ht="13.2"/>
    <row r="32" ht="13.2"/>
    <row r="33" spans="2:9" ht="13.2">
      <c r="B33" s="259"/>
      <c r="G33" s="259"/>
      <c r="I33" s="259"/>
    </row>
    <row r="34" spans="3:21" ht="13.2">
      <c r="C34" s="259"/>
      <c r="P34" s="259"/>
      <c r="R34" s="259"/>
      <c r="U34" s="259"/>
    </row>
    <row r="35" spans="4: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6:22" ht="13.2">
      <c r="F36" s="259"/>
      <c r="H36" s="259"/>
      <c r="J36" s="259"/>
      <c r="K36" s="259"/>
      <c r="L36" s="259"/>
      <c r="M36" s="259"/>
      <c r="N36" s="259"/>
      <c r="O36" s="259"/>
      <c r="Q36" s="259"/>
      <c r="S36" s="259"/>
      <c r="V36" s="259"/>
    </row>
    <row r="37" ht="13.2"/>
    <row r="38" ht="13.2"/>
    <row r="39" ht="13.2"/>
    <row r="40" spans="21:21" ht="13.2">
      <c r="U40" s="259"/>
    </row>
    <row r="41" spans="18:18" ht="13.2">
      <c r="R41" s="259"/>
    </row>
    <row r="42" spans="20: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17:22" ht="13.2">
      <c r="Q43" s="259"/>
      <c r="S43" s="259"/>
      <c r="V43" s="259"/>
    </row>
    <row r="44" ht="13.2"/>
    <row r="45" ht="13.2"/>
    <row r="46" ht="13.2"/>
    <row r="47" ht="13.2"/>
    <row r="48"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125:125" ht="13.5" customHeight="1">
      <c r="DU116" s="260" t="s">
        <v>511</v>
      </c>
    </row>
  </sheetData>
  <sheetProtection algorithmName="SHA-512" hashValue="U7Z1R6xZn940QySXR5JEgYK2ab4XueU/5Bihg+clH/U9vVed2zco+P2iAupwzVoKfpUWDd283BfnoLkOLzDqIQ==" saltValue="6Pk2DqnBq1w+dqO9zSQOgg==" spinCount="100000" sheet="1" objects="1" scenarios="1"/>
  <printOptions horizontalCentered="1" verticalCentered="1"/>
  <pageMargins left="0" right="0" top="0.196850393700787" bottom="0" header="0.393700787401575" footer="0"/>
  <pageSetup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94005d7-b88e-4f6e-99b0-6bc051f5f01f}">
  <sheetPr codeName="MasterSheet">
    <pageSetUpPr fitToPage="1"/>
  </sheetPr>
  <dimension ref="B45:J49"/>
  <sheetViews>
    <sheetView showGridLines="0" zoomScaleSheetLayoutView="100" workbookViewId="0" topLeftCell="A1"/>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39" t="s">
        <v>3</v>
      </c>
      <c r="D47" s="1139"/>
      <c r="E47" s="1140"/>
      <c r="F47" s="11">
        <v>34.979999999999997</v>
      </c>
      <c r="G47" s="12">
        <v>42.640000000000001</v>
      </c>
      <c r="H47" s="12">
        <v>46.090000000000003</v>
      </c>
      <c r="I47" s="12">
        <v>54.310000000000002</v>
      </c>
      <c r="J47" s="13">
        <v>64.909999999999997</v>
      </c>
    </row>
    <row r="48" spans="2:10" ht="57.75" customHeight="1">
      <c r="B48" s="14"/>
      <c r="C48" s="1141" t="s">
        <v>4</v>
      </c>
      <c r="D48" s="1141"/>
      <c r="E48" s="1142"/>
      <c r="F48" s="15">
        <v>5.5</v>
      </c>
      <c r="G48" s="16">
        <v>7.1399999999999997</v>
      </c>
      <c r="H48" s="16">
        <v>10.699999999999999</v>
      </c>
      <c r="I48" s="16">
        <v>11.460000000000001</v>
      </c>
      <c r="J48" s="17">
        <v>7.54</v>
      </c>
    </row>
    <row r="49" spans="2:10" ht="57.75" customHeight="1" thickBot="1">
      <c r="B49" s="18"/>
      <c r="C49" s="1143" t="s">
        <v>5</v>
      </c>
      <c r="D49" s="1143"/>
      <c r="E49" s="1144"/>
      <c r="F49" s="19">
        <v>0.57999999999999996</v>
      </c>
      <c r="G49" s="20">
        <v>8.9900000000000002</v>
      </c>
      <c r="H49" s="20">
        <v>9.5600000000000005</v>
      </c>
      <c r="I49" s="20">
        <v>11.92</v>
      </c>
      <c r="J49" s="21">
        <v>4.9800000000000004</v>
      </c>
    </row>
    <row r="50" ht="13.2"/>
  </sheetData>
  <sheetProtection algorithmName="SHA-512" hashValue="zG8M+UwQ25oaLsBQPgsEMudD59cmKjOh57UnbAjTzIc6XFlXYR5qBCF9/98Js1Tg50y7NPwws3m2O6+Cy8X0Qg==" saltValue="duDMRR6QUO+wWrfM0gcq4w==" spinCount="100000" sheet="1" objects="1" scenarios="1"/>
  <mergeCells count="3">
    <mergeCell ref="C47:E47"/>
    <mergeCell ref="C48:E48"/>
    <mergeCell ref="C49:E49"/>
  </mergeCells>
  <printOptions horizontalCentered="1"/>
  <pageMargins left="0" right="0" top="0.196850393700787" bottom="0" header="0" footer="0"/>
  <pageSetup horizontalDpi="300" verticalDpi="300" orientation="landscape" paperSize="9" scale="63"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